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WG_INV\TYNDP\_TYNDP_2015\CBA_Templates\"/>
    </mc:Choice>
  </mc:AlternateContent>
  <workbookProtection workbookAlgorithmName="SHA-512" workbookHashValue="LrSgxvi2PvXvA0f8qqMPZinboiBEHraBOAUxyG9w7+GhgZupAgYsi8xuqSbuQLNpdA++c4kXnIBXXbrpWNuG2A==" workbookSaltValue="FewDJcjW88OHGFKvVhEDnA==" workbookSpinCount="100000" lockStructure="1"/>
  <bookViews>
    <workbookView xWindow="0" yWindow="0" windowWidth="25200" windowHeight="11835" tabRatio="596"/>
  </bookViews>
  <sheets>
    <sheet name="Group_Fin_Analysis" sheetId="3" r:id="rId1"/>
    <sheet name="Tutorial" sheetId="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63" i="3" l="1"/>
  <c r="EW62" i="3"/>
  <c r="EW61" i="3"/>
  <c r="EW60" i="3"/>
  <c r="EW59" i="3"/>
  <c r="EW58" i="3"/>
  <c r="EW57" i="3"/>
  <c r="EW56" i="3"/>
  <c r="EW55" i="3"/>
  <c r="EW54" i="3"/>
  <c r="EW53" i="3"/>
  <c r="EW52" i="3"/>
  <c r="EW51" i="3"/>
  <c r="EW50" i="3"/>
  <c r="EW49" i="3"/>
  <c r="EW48" i="3"/>
  <c r="EW47" i="3"/>
  <c r="EW46" i="3"/>
  <c r="EW45" i="3"/>
  <c r="EW44" i="3"/>
  <c r="EW43" i="3"/>
  <c r="EW42" i="3"/>
  <c r="EW41" i="3"/>
  <c r="EW40" i="3"/>
  <c r="EW39" i="3"/>
  <c r="EW38" i="3"/>
  <c r="EW37" i="3"/>
  <c r="EW36" i="3"/>
  <c r="EW35" i="3"/>
  <c r="EW34" i="3"/>
  <c r="EW33" i="3"/>
  <c r="EW32" i="3"/>
  <c r="EW31" i="3"/>
  <c r="EW30" i="3"/>
  <c r="EW29" i="3"/>
  <c r="EW28" i="3"/>
  <c r="EW27" i="3"/>
  <c r="EW26" i="3"/>
  <c r="EW25" i="3"/>
  <c r="EW24" i="3"/>
  <c r="EW23" i="3"/>
  <c r="EW22" i="3"/>
  <c r="EW21" i="3"/>
  <c r="EW20" i="3"/>
  <c r="EW19" i="3"/>
  <c r="EW18" i="3"/>
  <c r="EW17" i="3"/>
  <c r="EJ63" i="3"/>
  <c r="EJ62" i="3"/>
  <c r="EJ61" i="3"/>
  <c r="EJ60" i="3"/>
  <c r="EJ59" i="3"/>
  <c r="EJ58" i="3"/>
  <c r="EJ57" i="3"/>
  <c r="EJ56" i="3"/>
  <c r="EJ55" i="3"/>
  <c r="EJ54" i="3"/>
  <c r="EJ53" i="3"/>
  <c r="EJ52" i="3"/>
  <c r="EJ51" i="3"/>
  <c r="EJ50" i="3"/>
  <c r="EJ49" i="3"/>
  <c r="EJ48" i="3"/>
  <c r="EJ47" i="3"/>
  <c r="EJ46" i="3"/>
  <c r="EJ45" i="3"/>
  <c r="EJ44" i="3"/>
  <c r="EJ43" i="3"/>
  <c r="EJ42" i="3"/>
  <c r="EJ41" i="3"/>
  <c r="EJ40" i="3"/>
  <c r="EJ39" i="3"/>
  <c r="EJ38" i="3"/>
  <c r="EJ37" i="3"/>
  <c r="EJ36" i="3"/>
  <c r="EJ35" i="3"/>
  <c r="EJ34" i="3"/>
  <c r="EJ33" i="3"/>
  <c r="EJ32" i="3"/>
  <c r="EJ31" i="3"/>
  <c r="EJ30" i="3"/>
  <c r="EJ29" i="3"/>
  <c r="EJ28" i="3"/>
  <c r="EJ27" i="3"/>
  <c r="EJ26" i="3"/>
  <c r="EJ25" i="3"/>
  <c r="EJ24" i="3"/>
  <c r="EJ23" i="3"/>
  <c r="EJ22" i="3"/>
  <c r="EJ21" i="3"/>
  <c r="EJ20" i="3"/>
  <c r="EJ19" i="3"/>
  <c r="EJ18" i="3"/>
  <c r="EJ17" i="3"/>
  <c r="DW63" i="3"/>
  <c r="DW62" i="3"/>
  <c r="DW61" i="3"/>
  <c r="DW60" i="3"/>
  <c r="DW59" i="3"/>
  <c r="DW58" i="3"/>
  <c r="DW57" i="3"/>
  <c r="DW56" i="3"/>
  <c r="DW55" i="3"/>
  <c r="DW54" i="3"/>
  <c r="DW53" i="3"/>
  <c r="DW52" i="3"/>
  <c r="DW51" i="3"/>
  <c r="DW50" i="3"/>
  <c r="DW49" i="3"/>
  <c r="DW48" i="3"/>
  <c r="DW47" i="3"/>
  <c r="DW46" i="3"/>
  <c r="DW45" i="3"/>
  <c r="DW44" i="3"/>
  <c r="DW43" i="3"/>
  <c r="DW42" i="3"/>
  <c r="DW41" i="3"/>
  <c r="DW40" i="3"/>
  <c r="DW39" i="3"/>
  <c r="DW38" i="3"/>
  <c r="DW37" i="3"/>
  <c r="DW36" i="3"/>
  <c r="DW35" i="3"/>
  <c r="DW34" i="3"/>
  <c r="DW33" i="3"/>
  <c r="DW32" i="3"/>
  <c r="DW31" i="3"/>
  <c r="DW30" i="3"/>
  <c r="DW29" i="3"/>
  <c r="DW28" i="3"/>
  <c r="DW27" i="3"/>
  <c r="DW26" i="3"/>
  <c r="DW25" i="3"/>
  <c r="DW24" i="3"/>
  <c r="DW23" i="3"/>
  <c r="DW22" i="3"/>
  <c r="DW21" i="3"/>
  <c r="DW20" i="3"/>
  <c r="DW19" i="3"/>
  <c r="DW18" i="3"/>
  <c r="DW17" i="3"/>
  <c r="DJ63" i="3"/>
  <c r="DJ62" i="3"/>
  <c r="DJ61" i="3"/>
  <c r="DJ60" i="3"/>
  <c r="DJ59" i="3"/>
  <c r="DJ58" i="3"/>
  <c r="DJ57" i="3"/>
  <c r="DJ56" i="3"/>
  <c r="DJ55" i="3"/>
  <c r="DJ54" i="3"/>
  <c r="DJ53" i="3"/>
  <c r="DJ52" i="3"/>
  <c r="DJ51" i="3"/>
  <c r="DJ50" i="3"/>
  <c r="DJ49" i="3"/>
  <c r="DJ48" i="3"/>
  <c r="DJ47" i="3"/>
  <c r="DJ46" i="3"/>
  <c r="DJ45" i="3"/>
  <c r="DJ44" i="3"/>
  <c r="DJ43" i="3"/>
  <c r="DJ42" i="3"/>
  <c r="DJ41" i="3"/>
  <c r="DJ40" i="3"/>
  <c r="DJ39" i="3"/>
  <c r="DJ38" i="3"/>
  <c r="DJ37" i="3"/>
  <c r="DJ36" i="3"/>
  <c r="DJ35" i="3"/>
  <c r="DJ34" i="3"/>
  <c r="DJ33" i="3"/>
  <c r="DJ32" i="3"/>
  <c r="DJ31" i="3"/>
  <c r="DJ30" i="3"/>
  <c r="DJ29" i="3"/>
  <c r="DJ28" i="3"/>
  <c r="DJ27" i="3"/>
  <c r="DJ26" i="3"/>
  <c r="DJ25" i="3"/>
  <c r="DJ24" i="3"/>
  <c r="DJ23" i="3"/>
  <c r="DJ22" i="3"/>
  <c r="DJ21" i="3"/>
  <c r="DJ20" i="3"/>
  <c r="DJ19" i="3"/>
  <c r="DJ18" i="3"/>
  <c r="DJ17" i="3"/>
  <c r="CW63" i="3"/>
  <c r="CW62" i="3"/>
  <c r="CW61" i="3"/>
  <c r="CW60" i="3"/>
  <c r="CW59" i="3"/>
  <c r="CW58" i="3"/>
  <c r="CW57" i="3"/>
  <c r="CW56" i="3"/>
  <c r="CW55" i="3"/>
  <c r="CW54" i="3"/>
  <c r="CW53" i="3"/>
  <c r="CW52" i="3"/>
  <c r="CW51" i="3"/>
  <c r="CW50" i="3"/>
  <c r="CW49" i="3"/>
  <c r="CW48" i="3"/>
  <c r="CW47" i="3"/>
  <c r="CW46" i="3"/>
  <c r="CW45" i="3"/>
  <c r="CW44" i="3"/>
  <c r="CW43" i="3"/>
  <c r="CW42" i="3"/>
  <c r="CW41" i="3"/>
  <c r="CW40" i="3"/>
  <c r="CW39" i="3"/>
  <c r="CW38" i="3"/>
  <c r="CW37" i="3"/>
  <c r="CW36" i="3"/>
  <c r="CW35" i="3"/>
  <c r="CW34" i="3"/>
  <c r="CW33" i="3"/>
  <c r="CW32" i="3"/>
  <c r="CW31" i="3"/>
  <c r="CW30" i="3"/>
  <c r="CW29" i="3"/>
  <c r="CW28" i="3"/>
  <c r="CW27" i="3"/>
  <c r="CW26" i="3"/>
  <c r="CW25" i="3"/>
  <c r="CW24" i="3"/>
  <c r="CW23" i="3"/>
  <c r="CW22" i="3"/>
  <c r="CW21" i="3"/>
  <c r="CW20" i="3"/>
  <c r="CW19" i="3"/>
  <c r="CW18" i="3"/>
  <c r="CW17" i="3"/>
  <c r="CJ63" i="3"/>
  <c r="CJ62" i="3"/>
  <c r="CJ61" i="3"/>
  <c r="CJ60" i="3"/>
  <c r="CJ59" i="3"/>
  <c r="CJ58" i="3"/>
  <c r="CJ57" i="3"/>
  <c r="CJ56" i="3"/>
  <c r="CJ55" i="3"/>
  <c r="CJ54" i="3"/>
  <c r="CJ53" i="3"/>
  <c r="CJ52" i="3"/>
  <c r="CJ51" i="3"/>
  <c r="CJ50" i="3"/>
  <c r="CJ49" i="3"/>
  <c r="CJ48" i="3"/>
  <c r="CJ47" i="3"/>
  <c r="CJ46" i="3"/>
  <c r="CJ45" i="3"/>
  <c r="CJ44" i="3"/>
  <c r="CJ43" i="3"/>
  <c r="CJ42" i="3"/>
  <c r="CJ41" i="3"/>
  <c r="CJ40" i="3"/>
  <c r="CJ39" i="3"/>
  <c r="CJ38" i="3"/>
  <c r="CJ37" i="3"/>
  <c r="CJ36" i="3"/>
  <c r="CJ35" i="3"/>
  <c r="CJ34" i="3"/>
  <c r="CJ33" i="3"/>
  <c r="CJ32" i="3"/>
  <c r="CJ31" i="3"/>
  <c r="CJ30" i="3"/>
  <c r="CJ29" i="3"/>
  <c r="CJ28" i="3"/>
  <c r="CJ27" i="3"/>
  <c r="CJ26" i="3"/>
  <c r="CJ25" i="3"/>
  <c r="CJ24" i="3"/>
  <c r="CJ23" i="3"/>
  <c r="CJ22" i="3"/>
  <c r="CJ21" i="3"/>
  <c r="CJ20" i="3"/>
  <c r="CJ19" i="3"/>
  <c r="CJ18" i="3"/>
  <c r="CJ17" i="3"/>
  <c r="BW63" i="3"/>
  <c r="BW62" i="3"/>
  <c r="BW61" i="3"/>
  <c r="BW60" i="3"/>
  <c r="BW59" i="3"/>
  <c r="BW58" i="3"/>
  <c r="BW57" i="3"/>
  <c r="BW56" i="3"/>
  <c r="BW55" i="3"/>
  <c r="BW54" i="3"/>
  <c r="BW53" i="3"/>
  <c r="BW52" i="3"/>
  <c r="BW51" i="3"/>
  <c r="BW50" i="3"/>
  <c r="BW49" i="3"/>
  <c r="BW48" i="3"/>
  <c r="BW47" i="3"/>
  <c r="BW46" i="3"/>
  <c r="BW45" i="3"/>
  <c r="BW44" i="3"/>
  <c r="BW43" i="3"/>
  <c r="BW42" i="3"/>
  <c r="BW41" i="3"/>
  <c r="BW40" i="3"/>
  <c r="BW39" i="3"/>
  <c r="BW38" i="3"/>
  <c r="BW37" i="3"/>
  <c r="BW36" i="3"/>
  <c r="BW35" i="3"/>
  <c r="BW34" i="3"/>
  <c r="BW33" i="3"/>
  <c r="BW32" i="3"/>
  <c r="BW31" i="3"/>
  <c r="BW30" i="3"/>
  <c r="BW29" i="3"/>
  <c r="BW28" i="3"/>
  <c r="BW27" i="3"/>
  <c r="BW26" i="3"/>
  <c r="BW25" i="3"/>
  <c r="BW24" i="3"/>
  <c r="BW23" i="3"/>
  <c r="BW22" i="3"/>
  <c r="BW21" i="3"/>
  <c r="BW20" i="3"/>
  <c r="BW19" i="3"/>
  <c r="BW18" i="3"/>
  <c r="BW17" i="3"/>
  <c r="BJ63" i="3"/>
  <c r="BJ62" i="3"/>
  <c r="BJ61" i="3"/>
  <c r="BJ60" i="3"/>
  <c r="BJ59" i="3"/>
  <c r="BJ58" i="3"/>
  <c r="BJ57" i="3"/>
  <c r="BJ56" i="3"/>
  <c r="BJ55" i="3"/>
  <c r="BJ54" i="3"/>
  <c r="BJ53" i="3"/>
  <c r="BJ52" i="3"/>
  <c r="BJ51" i="3"/>
  <c r="BJ50" i="3"/>
  <c r="BJ49" i="3"/>
  <c r="BJ48" i="3"/>
  <c r="BJ47" i="3"/>
  <c r="BJ46" i="3"/>
  <c r="BJ45" i="3"/>
  <c r="BJ44" i="3"/>
  <c r="BJ43" i="3"/>
  <c r="BJ42" i="3"/>
  <c r="BJ41" i="3"/>
  <c r="BJ40" i="3"/>
  <c r="BJ39" i="3"/>
  <c r="BJ38" i="3"/>
  <c r="BJ37" i="3"/>
  <c r="BJ36" i="3"/>
  <c r="BJ35" i="3"/>
  <c r="BJ34" i="3"/>
  <c r="BJ33" i="3"/>
  <c r="BJ32" i="3"/>
  <c r="BJ31" i="3"/>
  <c r="BJ30" i="3"/>
  <c r="BJ29" i="3"/>
  <c r="BJ28" i="3"/>
  <c r="BJ27" i="3"/>
  <c r="BJ26" i="3"/>
  <c r="BJ25" i="3"/>
  <c r="BJ24" i="3"/>
  <c r="BJ23" i="3"/>
  <c r="BJ22" i="3"/>
  <c r="BJ21" i="3"/>
  <c r="BJ20" i="3"/>
  <c r="BJ19" i="3"/>
  <c r="BJ18" i="3"/>
  <c r="BJ17" i="3"/>
  <c r="AW63" i="3"/>
  <c r="AW62" i="3"/>
  <c r="AW61" i="3"/>
  <c r="AW60" i="3"/>
  <c r="AW59" i="3"/>
  <c r="AW58" i="3"/>
  <c r="AW57" i="3"/>
  <c r="AW56" i="3"/>
  <c r="AW55" i="3"/>
  <c r="AW54" i="3"/>
  <c r="AW53" i="3"/>
  <c r="AW52" i="3"/>
  <c r="AW51" i="3"/>
  <c r="AW50" i="3"/>
  <c r="AW49" i="3"/>
  <c r="AW48" i="3"/>
  <c r="AW47" i="3"/>
  <c r="AW46" i="3"/>
  <c r="AW45" i="3"/>
  <c r="AW44" i="3"/>
  <c r="AW43" i="3"/>
  <c r="AW42" i="3"/>
  <c r="AW41" i="3"/>
  <c r="AW40" i="3"/>
  <c r="AW39" i="3"/>
  <c r="AW38" i="3"/>
  <c r="AW37" i="3"/>
  <c r="AW36" i="3"/>
  <c r="AW35" i="3"/>
  <c r="AW34" i="3"/>
  <c r="AW33" i="3"/>
  <c r="AW32" i="3"/>
  <c r="AW31" i="3"/>
  <c r="AW30" i="3"/>
  <c r="AW29" i="3"/>
  <c r="AW28" i="3"/>
  <c r="AW27" i="3"/>
  <c r="AW26" i="3"/>
  <c r="AW25" i="3"/>
  <c r="AW24" i="3"/>
  <c r="AW23" i="3"/>
  <c r="AW22" i="3"/>
  <c r="AW21" i="3"/>
  <c r="AW20" i="3"/>
  <c r="AW19" i="3"/>
  <c r="AW18" i="3"/>
  <c r="AW17" i="3"/>
  <c r="AJ63" i="3"/>
  <c r="AJ62" i="3"/>
  <c r="AJ61" i="3"/>
  <c r="AJ60" i="3"/>
  <c r="AJ59" i="3"/>
  <c r="AJ58" i="3"/>
  <c r="AJ57" i="3"/>
  <c r="AJ56" i="3"/>
  <c r="AJ55" i="3"/>
  <c r="AJ54" i="3"/>
  <c r="AJ53" i="3"/>
  <c r="AJ52" i="3"/>
  <c r="AJ51" i="3"/>
  <c r="AJ50" i="3"/>
  <c r="AJ49" i="3"/>
  <c r="AJ48" i="3"/>
  <c r="AJ47" i="3"/>
  <c r="AJ46" i="3"/>
  <c r="AJ45"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W63" i="3"/>
  <c r="W62" i="3"/>
  <c r="W61" i="3"/>
  <c r="W60" i="3"/>
  <c r="W59" i="3"/>
  <c r="W58" i="3"/>
  <c r="W57" i="3"/>
  <c r="W56" i="3"/>
  <c r="W55" i="3"/>
  <c r="W54" i="3"/>
  <c r="W53" i="3"/>
  <c r="W52" i="3"/>
  <c r="W51" i="3"/>
  <c r="W50" i="3"/>
  <c r="W49" i="3"/>
  <c r="W48" i="3"/>
  <c r="W47" i="3"/>
  <c r="W46" i="3"/>
  <c r="W45" i="3"/>
  <c r="W44" i="3"/>
  <c r="W43" i="3"/>
  <c r="W42" i="3"/>
  <c r="W41" i="3"/>
  <c r="W40" i="3"/>
  <c r="W39" i="3"/>
  <c r="W38" i="3"/>
  <c r="W37" i="3"/>
  <c r="W36" i="3"/>
  <c r="W35" i="3"/>
  <c r="W34" i="3"/>
  <c r="W33" i="3"/>
  <c r="W32" i="3"/>
  <c r="W31" i="3"/>
  <c r="W30" i="3"/>
  <c r="W29" i="3"/>
  <c r="W28" i="3"/>
  <c r="W27" i="3"/>
  <c r="W26" i="3"/>
  <c r="W25" i="3"/>
  <c r="W24" i="3"/>
  <c r="W23" i="3"/>
  <c r="W22" i="3"/>
  <c r="W21" i="3"/>
  <c r="W20" i="3"/>
  <c r="W19" i="3"/>
  <c r="W18" i="3"/>
  <c r="W17" i="3"/>
  <c r="FI63" i="3"/>
  <c r="FI62" i="3"/>
  <c r="FI61" i="3"/>
  <c r="FI60" i="3"/>
  <c r="FI59" i="3"/>
  <c r="FI58" i="3"/>
  <c r="FI57" i="3"/>
  <c r="FI56" i="3"/>
  <c r="FI55" i="3"/>
  <c r="FI54" i="3"/>
  <c r="FI53" i="3"/>
  <c r="FI52" i="3"/>
  <c r="FI51" i="3"/>
  <c r="FI50" i="3"/>
  <c r="FI49" i="3"/>
  <c r="FI48" i="3"/>
  <c r="FI47" i="3"/>
  <c r="FI46" i="3"/>
  <c r="FI45" i="3"/>
  <c r="FI44" i="3"/>
  <c r="FI43" i="3"/>
  <c r="FI42" i="3"/>
  <c r="FI41" i="3"/>
  <c r="FI40" i="3"/>
  <c r="FI39" i="3"/>
  <c r="FI38" i="3"/>
  <c r="FI37" i="3"/>
  <c r="FI36" i="3"/>
  <c r="FI35" i="3"/>
  <c r="FI34" i="3"/>
  <c r="FI33" i="3"/>
  <c r="FI32" i="3"/>
  <c r="FI31" i="3"/>
  <c r="FI30" i="3"/>
  <c r="FI29" i="3"/>
  <c r="FI28" i="3"/>
  <c r="FI27" i="3"/>
  <c r="FI26" i="3"/>
  <c r="FI25" i="3"/>
  <c r="FI24" i="3"/>
  <c r="FI23" i="3"/>
  <c r="FI22" i="3"/>
  <c r="FI21" i="3"/>
  <c r="FI20" i="3"/>
  <c r="FI19" i="3"/>
  <c r="FI18" i="3"/>
  <c r="FI17" i="3"/>
  <c r="EV63" i="3"/>
  <c r="EV62" i="3"/>
  <c r="EV61" i="3"/>
  <c r="EV60" i="3"/>
  <c r="EV59" i="3"/>
  <c r="EV58" i="3"/>
  <c r="EV57" i="3"/>
  <c r="EV56" i="3"/>
  <c r="EV55" i="3"/>
  <c r="EV54" i="3"/>
  <c r="EV53" i="3"/>
  <c r="EV52" i="3"/>
  <c r="EV51" i="3"/>
  <c r="EV50" i="3"/>
  <c r="EV49" i="3"/>
  <c r="EV48" i="3"/>
  <c r="EV47" i="3"/>
  <c r="EV46" i="3"/>
  <c r="EV45" i="3"/>
  <c r="EV44" i="3"/>
  <c r="EV43" i="3"/>
  <c r="EV42" i="3"/>
  <c r="EV41" i="3"/>
  <c r="EV40" i="3"/>
  <c r="EV39" i="3"/>
  <c r="EV38" i="3"/>
  <c r="EV37" i="3"/>
  <c r="EV36" i="3"/>
  <c r="EV35" i="3"/>
  <c r="EV34" i="3"/>
  <c r="EV33" i="3"/>
  <c r="EV32" i="3"/>
  <c r="EV31" i="3"/>
  <c r="EV30" i="3"/>
  <c r="EV29" i="3"/>
  <c r="EV28" i="3"/>
  <c r="EV27" i="3"/>
  <c r="EV26" i="3"/>
  <c r="EV25" i="3"/>
  <c r="EV24" i="3"/>
  <c r="EV23" i="3"/>
  <c r="EV22" i="3"/>
  <c r="EV21" i="3"/>
  <c r="EV20" i="3"/>
  <c r="EV19" i="3"/>
  <c r="EV18" i="3"/>
  <c r="EV17" i="3"/>
  <c r="EI63" i="3"/>
  <c r="EI62" i="3"/>
  <c r="EI61" i="3"/>
  <c r="EI60" i="3"/>
  <c r="EI59" i="3"/>
  <c r="EI58" i="3"/>
  <c r="EI57" i="3"/>
  <c r="EI56" i="3"/>
  <c r="EI55" i="3"/>
  <c r="EI54" i="3"/>
  <c r="EI53" i="3"/>
  <c r="EI52" i="3"/>
  <c r="EI51" i="3"/>
  <c r="EI50" i="3"/>
  <c r="EI49" i="3"/>
  <c r="EI48" i="3"/>
  <c r="EI47" i="3"/>
  <c r="EI46" i="3"/>
  <c r="EI45" i="3"/>
  <c r="EI44" i="3"/>
  <c r="EI43" i="3"/>
  <c r="EI42" i="3"/>
  <c r="EI41" i="3"/>
  <c r="EI40" i="3"/>
  <c r="EI39" i="3"/>
  <c r="EI38" i="3"/>
  <c r="EI37" i="3"/>
  <c r="EI36" i="3"/>
  <c r="EI35" i="3"/>
  <c r="EI34" i="3"/>
  <c r="EI33" i="3"/>
  <c r="EI32" i="3"/>
  <c r="EI31" i="3"/>
  <c r="EI30" i="3"/>
  <c r="EI29" i="3"/>
  <c r="EI28" i="3"/>
  <c r="EI27" i="3"/>
  <c r="EI26" i="3"/>
  <c r="EI25" i="3"/>
  <c r="EI24" i="3"/>
  <c r="EI23" i="3"/>
  <c r="EI22" i="3"/>
  <c r="EI21" i="3"/>
  <c r="EI20" i="3"/>
  <c r="EI19" i="3"/>
  <c r="EI18" i="3"/>
  <c r="EI17" i="3"/>
  <c r="DV63" i="3"/>
  <c r="DV62" i="3"/>
  <c r="DV61" i="3"/>
  <c r="DV60" i="3"/>
  <c r="DV59" i="3"/>
  <c r="DV58" i="3"/>
  <c r="DV57" i="3"/>
  <c r="DV56" i="3"/>
  <c r="DV55" i="3"/>
  <c r="DV54" i="3"/>
  <c r="DV53" i="3"/>
  <c r="DV52" i="3"/>
  <c r="DV51" i="3"/>
  <c r="DV50" i="3"/>
  <c r="DV49" i="3"/>
  <c r="DV48" i="3"/>
  <c r="DV47" i="3"/>
  <c r="DV46" i="3"/>
  <c r="DV45" i="3"/>
  <c r="DV44" i="3"/>
  <c r="DV43" i="3"/>
  <c r="DV42" i="3"/>
  <c r="DV41" i="3"/>
  <c r="DV40" i="3"/>
  <c r="DV39" i="3"/>
  <c r="DV38" i="3"/>
  <c r="DV37" i="3"/>
  <c r="DV36" i="3"/>
  <c r="DV35" i="3"/>
  <c r="DV34" i="3"/>
  <c r="DV33" i="3"/>
  <c r="DV32" i="3"/>
  <c r="DV31" i="3"/>
  <c r="DV30" i="3"/>
  <c r="DV29" i="3"/>
  <c r="DV28" i="3"/>
  <c r="DV27" i="3"/>
  <c r="DV26" i="3"/>
  <c r="DV25" i="3"/>
  <c r="DV24" i="3"/>
  <c r="DV23" i="3"/>
  <c r="DV22" i="3"/>
  <c r="DV21" i="3"/>
  <c r="DV20" i="3"/>
  <c r="DV19" i="3"/>
  <c r="DV18" i="3"/>
  <c r="DV17" i="3"/>
  <c r="DI63" i="3"/>
  <c r="DI62" i="3"/>
  <c r="DI61" i="3"/>
  <c r="DI60" i="3"/>
  <c r="DI59" i="3"/>
  <c r="DI58" i="3"/>
  <c r="DI57" i="3"/>
  <c r="DI56" i="3"/>
  <c r="DI55" i="3"/>
  <c r="DI54" i="3"/>
  <c r="DI53" i="3"/>
  <c r="DI52" i="3"/>
  <c r="DI51" i="3"/>
  <c r="DI50" i="3"/>
  <c r="DI49" i="3"/>
  <c r="DI48" i="3"/>
  <c r="DI47" i="3"/>
  <c r="DI46" i="3"/>
  <c r="DI45" i="3"/>
  <c r="DI44" i="3"/>
  <c r="DI43" i="3"/>
  <c r="DI42" i="3"/>
  <c r="DI41" i="3"/>
  <c r="DI40" i="3"/>
  <c r="DI39" i="3"/>
  <c r="DI38" i="3"/>
  <c r="DI37" i="3"/>
  <c r="DI36" i="3"/>
  <c r="DI35" i="3"/>
  <c r="DI34" i="3"/>
  <c r="DI33" i="3"/>
  <c r="DI32" i="3"/>
  <c r="DI31" i="3"/>
  <c r="DI30" i="3"/>
  <c r="DI29" i="3"/>
  <c r="DI28" i="3"/>
  <c r="DI27" i="3"/>
  <c r="DI26" i="3"/>
  <c r="DI25" i="3"/>
  <c r="DI24" i="3"/>
  <c r="DI23" i="3"/>
  <c r="DI22" i="3"/>
  <c r="DI21" i="3"/>
  <c r="DI20" i="3"/>
  <c r="DI19" i="3"/>
  <c r="DI18" i="3"/>
  <c r="DI17" i="3"/>
  <c r="CV63" i="3"/>
  <c r="CV62" i="3"/>
  <c r="CV61" i="3"/>
  <c r="CV60" i="3"/>
  <c r="CV59" i="3"/>
  <c r="CV58" i="3"/>
  <c r="CV57" i="3"/>
  <c r="CV56" i="3"/>
  <c r="CV55" i="3"/>
  <c r="CV54" i="3"/>
  <c r="CV53" i="3"/>
  <c r="CV52" i="3"/>
  <c r="CV51" i="3"/>
  <c r="CV50" i="3"/>
  <c r="CV49" i="3"/>
  <c r="CV48" i="3"/>
  <c r="CV47" i="3"/>
  <c r="CV46" i="3"/>
  <c r="CV45" i="3"/>
  <c r="CV44" i="3"/>
  <c r="CV43" i="3"/>
  <c r="CV42" i="3"/>
  <c r="CV41" i="3"/>
  <c r="CV40" i="3"/>
  <c r="CV39" i="3"/>
  <c r="CV38" i="3"/>
  <c r="CV37" i="3"/>
  <c r="CV36" i="3"/>
  <c r="CV35" i="3"/>
  <c r="CV34" i="3"/>
  <c r="CV33" i="3"/>
  <c r="CV32" i="3"/>
  <c r="CV31" i="3"/>
  <c r="CV30" i="3"/>
  <c r="CV29" i="3"/>
  <c r="CV28" i="3"/>
  <c r="CV27" i="3"/>
  <c r="CV26" i="3"/>
  <c r="CV25" i="3"/>
  <c r="CV24" i="3"/>
  <c r="CV23" i="3"/>
  <c r="CV22" i="3"/>
  <c r="CV21" i="3"/>
  <c r="CV20" i="3"/>
  <c r="CV19" i="3"/>
  <c r="CV18" i="3"/>
  <c r="CV17" i="3"/>
  <c r="CI63" i="3"/>
  <c r="CI62" i="3"/>
  <c r="CI61" i="3"/>
  <c r="CI60" i="3"/>
  <c r="CI59" i="3"/>
  <c r="CI58" i="3"/>
  <c r="CI57" i="3"/>
  <c r="CI56" i="3"/>
  <c r="CI55" i="3"/>
  <c r="CI54" i="3"/>
  <c r="CI53" i="3"/>
  <c r="CI52" i="3"/>
  <c r="CI51" i="3"/>
  <c r="CI50" i="3"/>
  <c r="CI49" i="3"/>
  <c r="CI48" i="3"/>
  <c r="CI47" i="3"/>
  <c r="CI46" i="3"/>
  <c r="CI45" i="3"/>
  <c r="CI44" i="3"/>
  <c r="CI43" i="3"/>
  <c r="CI42" i="3"/>
  <c r="CI41" i="3"/>
  <c r="CI40" i="3"/>
  <c r="CI39" i="3"/>
  <c r="CI38" i="3"/>
  <c r="CI37" i="3"/>
  <c r="CI36" i="3"/>
  <c r="CI35" i="3"/>
  <c r="CI34" i="3"/>
  <c r="CI33" i="3"/>
  <c r="CI32" i="3"/>
  <c r="CI31" i="3"/>
  <c r="CI30" i="3"/>
  <c r="CI29" i="3"/>
  <c r="CI28" i="3"/>
  <c r="CI27" i="3"/>
  <c r="CI26" i="3"/>
  <c r="CI25" i="3"/>
  <c r="CI24" i="3"/>
  <c r="CI23" i="3"/>
  <c r="CI22" i="3"/>
  <c r="CI21" i="3"/>
  <c r="CI20" i="3"/>
  <c r="CI19" i="3"/>
  <c r="CI18" i="3"/>
  <c r="CI17" i="3"/>
  <c r="BV63" i="3"/>
  <c r="BV62" i="3"/>
  <c r="BV61" i="3"/>
  <c r="BV60" i="3"/>
  <c r="BV59" i="3"/>
  <c r="BV58" i="3"/>
  <c r="BV57" i="3"/>
  <c r="BV56" i="3"/>
  <c r="BV55" i="3"/>
  <c r="BV54" i="3"/>
  <c r="BV53" i="3"/>
  <c r="BV52" i="3"/>
  <c r="BV51" i="3"/>
  <c r="BV50" i="3"/>
  <c r="BV49" i="3"/>
  <c r="BV48" i="3"/>
  <c r="BV47" i="3"/>
  <c r="BV46" i="3"/>
  <c r="BV45" i="3"/>
  <c r="BV44" i="3"/>
  <c r="BV43" i="3"/>
  <c r="BV42" i="3"/>
  <c r="BV41" i="3"/>
  <c r="BV40" i="3"/>
  <c r="BV39" i="3"/>
  <c r="BV38" i="3"/>
  <c r="BV37" i="3"/>
  <c r="BV36" i="3"/>
  <c r="BV35" i="3"/>
  <c r="BV34" i="3"/>
  <c r="BV33" i="3"/>
  <c r="BV32" i="3"/>
  <c r="BV31" i="3"/>
  <c r="BV30" i="3"/>
  <c r="BV29" i="3"/>
  <c r="BV28" i="3"/>
  <c r="BV27" i="3"/>
  <c r="BV26" i="3"/>
  <c r="BV25" i="3"/>
  <c r="BV24" i="3"/>
  <c r="BV23" i="3"/>
  <c r="BV22" i="3"/>
  <c r="BV21" i="3"/>
  <c r="BV20" i="3"/>
  <c r="BV19" i="3"/>
  <c r="BV18" i="3"/>
  <c r="BV17" i="3"/>
  <c r="BI63" i="3"/>
  <c r="BI62" i="3"/>
  <c r="BI61" i="3"/>
  <c r="BI60" i="3"/>
  <c r="BI59" i="3"/>
  <c r="BI58" i="3"/>
  <c r="BI57" i="3"/>
  <c r="BI56" i="3"/>
  <c r="BI55" i="3"/>
  <c r="BI54" i="3"/>
  <c r="BI53" i="3"/>
  <c r="BI52" i="3"/>
  <c r="BI51" i="3"/>
  <c r="BI50" i="3"/>
  <c r="BI49" i="3"/>
  <c r="BI48" i="3"/>
  <c r="BI47" i="3"/>
  <c r="BI46" i="3"/>
  <c r="BI45" i="3"/>
  <c r="BI44" i="3"/>
  <c r="BI43" i="3"/>
  <c r="BI42" i="3"/>
  <c r="BI41" i="3"/>
  <c r="BI40" i="3"/>
  <c r="BI39" i="3"/>
  <c r="BI38" i="3"/>
  <c r="BI37" i="3"/>
  <c r="BI36" i="3"/>
  <c r="BI35" i="3"/>
  <c r="BI34" i="3"/>
  <c r="BI33" i="3"/>
  <c r="BI32" i="3"/>
  <c r="BI31" i="3"/>
  <c r="BI30" i="3"/>
  <c r="BI29" i="3"/>
  <c r="BI28" i="3"/>
  <c r="BI27" i="3"/>
  <c r="BI26" i="3"/>
  <c r="BI25" i="3"/>
  <c r="BI24" i="3"/>
  <c r="BI23" i="3"/>
  <c r="BI22" i="3"/>
  <c r="BI21" i="3"/>
  <c r="BI20" i="3"/>
  <c r="BI19" i="3"/>
  <c r="BI18" i="3"/>
  <c r="BI17" i="3"/>
  <c r="AV63" i="3"/>
  <c r="AV62" i="3"/>
  <c r="AV61" i="3"/>
  <c r="AV60" i="3"/>
  <c r="AV59" i="3"/>
  <c r="AV58" i="3"/>
  <c r="AV57" i="3"/>
  <c r="AV56" i="3"/>
  <c r="AV55" i="3"/>
  <c r="AV54" i="3"/>
  <c r="AV53" i="3"/>
  <c r="AV52" i="3"/>
  <c r="AV51" i="3"/>
  <c r="AV50" i="3"/>
  <c r="AV49" i="3"/>
  <c r="AV48" i="3"/>
  <c r="AV47" i="3"/>
  <c r="AV46" i="3"/>
  <c r="AV45" i="3"/>
  <c r="AV44" i="3"/>
  <c r="AV43" i="3"/>
  <c r="AV42" i="3"/>
  <c r="AV41" i="3"/>
  <c r="AV40" i="3"/>
  <c r="AV39" i="3"/>
  <c r="AV38" i="3"/>
  <c r="AV37" i="3"/>
  <c r="AV36" i="3"/>
  <c r="AV35" i="3"/>
  <c r="AV34" i="3"/>
  <c r="AV33" i="3"/>
  <c r="AV32" i="3"/>
  <c r="AV31" i="3"/>
  <c r="AV30" i="3"/>
  <c r="AV29" i="3"/>
  <c r="AV28" i="3"/>
  <c r="AV27" i="3"/>
  <c r="AV26" i="3"/>
  <c r="AV25" i="3"/>
  <c r="AV24" i="3"/>
  <c r="AV23" i="3"/>
  <c r="AV22" i="3"/>
  <c r="AV21" i="3"/>
  <c r="AV20" i="3"/>
  <c r="AV19" i="3"/>
  <c r="AV18" i="3"/>
  <c r="AV17" i="3"/>
  <c r="AI63" i="3"/>
  <c r="AI62" i="3"/>
  <c r="AI61" i="3"/>
  <c r="AI60" i="3"/>
  <c r="AI59" i="3"/>
  <c r="AI58" i="3"/>
  <c r="AI57" i="3"/>
  <c r="AI56" i="3"/>
  <c r="AI55" i="3"/>
  <c r="AI54" i="3"/>
  <c r="AI53" i="3"/>
  <c r="AI52" i="3"/>
  <c r="AI51" i="3"/>
  <c r="AI50" i="3"/>
  <c r="AI49" i="3"/>
  <c r="AI48" i="3"/>
  <c r="AI47" i="3"/>
  <c r="AI46" i="3"/>
  <c r="AI45" i="3"/>
  <c r="AI44" i="3"/>
  <c r="AI43" i="3"/>
  <c r="AI42" i="3"/>
  <c r="AI41" i="3"/>
  <c r="AI40" i="3"/>
  <c r="AI39" i="3"/>
  <c r="AI38" i="3"/>
  <c r="AI37" i="3"/>
  <c r="AI36" i="3"/>
  <c r="AI35" i="3"/>
  <c r="AI34" i="3"/>
  <c r="AI33" i="3"/>
  <c r="AI32" i="3"/>
  <c r="AI31" i="3"/>
  <c r="AI30" i="3"/>
  <c r="AI29" i="3"/>
  <c r="AI28" i="3"/>
  <c r="AI27" i="3"/>
  <c r="AI26" i="3"/>
  <c r="AI25" i="3"/>
  <c r="AI24" i="3"/>
  <c r="AI23" i="3"/>
  <c r="AI22" i="3"/>
  <c r="AI21" i="3"/>
  <c r="AI20" i="3"/>
  <c r="AI19" i="3"/>
  <c r="AI18" i="3"/>
  <c r="AI17" i="3"/>
  <c r="V63" i="3"/>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CL140" i="3"/>
  <c r="CM141" i="3"/>
  <c r="CL136" i="3"/>
  <c r="CM142" i="3"/>
  <c r="CN139" i="3"/>
  <c r="CO132" i="3"/>
  <c r="CP138" i="3"/>
  <c r="CY143" i="3"/>
  <c r="CZ145" i="3"/>
  <c r="DA131" i="3"/>
  <c r="DB135" i="3"/>
  <c r="DC139" i="3"/>
  <c r="EL122" i="3"/>
  <c r="AO88" i="3"/>
  <c r="X89" i="3"/>
  <c r="D17" i="3"/>
  <c r="EG63" i="3"/>
  <c r="EG62" i="3"/>
  <c r="EG61" i="3"/>
  <c r="EG60" i="3"/>
  <c r="EG59" i="3"/>
  <c r="EG58" i="3"/>
  <c r="EG57" i="3"/>
  <c r="EG56" i="3"/>
  <c r="EG55" i="3"/>
  <c r="EG54" i="3"/>
  <c r="EG53" i="3"/>
  <c r="EG52" i="3"/>
  <c r="EG51" i="3"/>
  <c r="EG50" i="3"/>
  <c r="EG49" i="3"/>
  <c r="EG48" i="3"/>
  <c r="EG47" i="3"/>
  <c r="EG46" i="3"/>
  <c r="EG45" i="3"/>
  <c r="EG44" i="3"/>
  <c r="EG43" i="3"/>
  <c r="EG42" i="3"/>
  <c r="EG41" i="3"/>
  <c r="EG40" i="3"/>
  <c r="EG39" i="3"/>
  <c r="EG38" i="3"/>
  <c r="EG37" i="3"/>
  <c r="EG36" i="3"/>
  <c r="EG35" i="3"/>
  <c r="EG34" i="3"/>
  <c r="EG33" i="3"/>
  <c r="EG32" i="3"/>
  <c r="EG31" i="3"/>
  <c r="EG30" i="3"/>
  <c r="EG29" i="3"/>
  <c r="EG28" i="3"/>
  <c r="EG27" i="3"/>
  <c r="EG26" i="3"/>
  <c r="EG25" i="3"/>
  <c r="EG24" i="3"/>
  <c r="EG23" i="3"/>
  <c r="EG22" i="3"/>
  <c r="EG21" i="3"/>
  <c r="EG20" i="3"/>
  <c r="EG19" i="3"/>
  <c r="EG18" i="3"/>
  <c r="EG17" i="3"/>
  <c r="DT63" i="3"/>
  <c r="DT62" i="3"/>
  <c r="DT61" i="3"/>
  <c r="DT60" i="3"/>
  <c r="DT59" i="3"/>
  <c r="DT58" i="3"/>
  <c r="DT57" i="3"/>
  <c r="DT56" i="3"/>
  <c r="DT55" i="3"/>
  <c r="DT54" i="3"/>
  <c r="DT53" i="3"/>
  <c r="DT52" i="3"/>
  <c r="DT51" i="3"/>
  <c r="DT50" i="3"/>
  <c r="DT49" i="3"/>
  <c r="DT48" i="3"/>
  <c r="DT47" i="3"/>
  <c r="DT46" i="3"/>
  <c r="DT45" i="3"/>
  <c r="DT44" i="3"/>
  <c r="DT43" i="3"/>
  <c r="DT42" i="3"/>
  <c r="DT41" i="3"/>
  <c r="DT40" i="3"/>
  <c r="DT39" i="3"/>
  <c r="DT38" i="3"/>
  <c r="DT37" i="3"/>
  <c r="DT36" i="3"/>
  <c r="DT35" i="3"/>
  <c r="DT34" i="3"/>
  <c r="DT33" i="3"/>
  <c r="DT32" i="3"/>
  <c r="DT31" i="3"/>
  <c r="DT30" i="3"/>
  <c r="DT29" i="3"/>
  <c r="DT28" i="3"/>
  <c r="DT27" i="3"/>
  <c r="DT26" i="3"/>
  <c r="DT25" i="3"/>
  <c r="DT24" i="3"/>
  <c r="DT23" i="3"/>
  <c r="DT22" i="3"/>
  <c r="DT21" i="3"/>
  <c r="DT20" i="3"/>
  <c r="DT19" i="3"/>
  <c r="DT18" i="3"/>
  <c r="DT17" i="3"/>
  <c r="CG63" i="3"/>
  <c r="CG62" i="3"/>
  <c r="CG61" i="3"/>
  <c r="CG60" i="3"/>
  <c r="CG59" i="3"/>
  <c r="CG58" i="3"/>
  <c r="CG57" i="3"/>
  <c r="CG56" i="3"/>
  <c r="CG55" i="3"/>
  <c r="CG54" i="3"/>
  <c r="CG53" i="3"/>
  <c r="CG52" i="3"/>
  <c r="CG51" i="3"/>
  <c r="CG50" i="3"/>
  <c r="CG49" i="3"/>
  <c r="CG48" i="3"/>
  <c r="CG47" i="3"/>
  <c r="CG46" i="3"/>
  <c r="CG45" i="3"/>
  <c r="CG44" i="3"/>
  <c r="CG43" i="3"/>
  <c r="CG42" i="3"/>
  <c r="CG41" i="3"/>
  <c r="CG40" i="3"/>
  <c r="CG39" i="3"/>
  <c r="CG38" i="3"/>
  <c r="CG37" i="3"/>
  <c r="CG36" i="3"/>
  <c r="CG35" i="3"/>
  <c r="CG34" i="3"/>
  <c r="CG33" i="3"/>
  <c r="CG32" i="3"/>
  <c r="CG31" i="3"/>
  <c r="CG30" i="3"/>
  <c r="CG29" i="3"/>
  <c r="CG28" i="3"/>
  <c r="CG27" i="3"/>
  <c r="CG26" i="3"/>
  <c r="CG25" i="3"/>
  <c r="CG24" i="3"/>
  <c r="CG23" i="3"/>
  <c r="CG22" i="3"/>
  <c r="CG21" i="3"/>
  <c r="CG20" i="3"/>
  <c r="CG19" i="3"/>
  <c r="CG18" i="3"/>
  <c r="CG17" i="3"/>
  <c r="BT63" i="3"/>
  <c r="BT62" i="3"/>
  <c r="BT61" i="3"/>
  <c r="BT60" i="3"/>
  <c r="BT59" i="3"/>
  <c r="BT58" i="3"/>
  <c r="BT57" i="3"/>
  <c r="BT56" i="3"/>
  <c r="BT55" i="3"/>
  <c r="BT54" i="3"/>
  <c r="BT53" i="3"/>
  <c r="BT52" i="3"/>
  <c r="BT51" i="3"/>
  <c r="BT50" i="3"/>
  <c r="BT49" i="3"/>
  <c r="BT48" i="3"/>
  <c r="BT47" i="3"/>
  <c r="BT46" i="3"/>
  <c r="BT45" i="3"/>
  <c r="BT44" i="3"/>
  <c r="BT43" i="3"/>
  <c r="BT42" i="3"/>
  <c r="BT41" i="3"/>
  <c r="BT40" i="3"/>
  <c r="BT39" i="3"/>
  <c r="BT38" i="3"/>
  <c r="BT37" i="3"/>
  <c r="BT36" i="3"/>
  <c r="BT35" i="3"/>
  <c r="BT34" i="3"/>
  <c r="BT33" i="3"/>
  <c r="BT32" i="3"/>
  <c r="BT31" i="3"/>
  <c r="BT30" i="3"/>
  <c r="BT29" i="3"/>
  <c r="BT28" i="3"/>
  <c r="BT27" i="3"/>
  <c r="BT26" i="3"/>
  <c r="BT25" i="3"/>
  <c r="BT24" i="3"/>
  <c r="BT23" i="3"/>
  <c r="BT22" i="3"/>
  <c r="BT21" i="3"/>
  <c r="BT20" i="3"/>
  <c r="BT19" i="3"/>
  <c r="BT18" i="3"/>
  <c r="BT17" i="3"/>
  <c r="BG63" i="3"/>
  <c r="BG62" i="3"/>
  <c r="BG61" i="3"/>
  <c r="BG60" i="3"/>
  <c r="BG59" i="3"/>
  <c r="BG58" i="3"/>
  <c r="BG57" i="3"/>
  <c r="BG56" i="3"/>
  <c r="BG55" i="3"/>
  <c r="BG54" i="3"/>
  <c r="BG53" i="3"/>
  <c r="BG52" i="3"/>
  <c r="BG51" i="3"/>
  <c r="BG50" i="3"/>
  <c r="BG49" i="3"/>
  <c r="BG48" i="3"/>
  <c r="BG47" i="3"/>
  <c r="BG46" i="3"/>
  <c r="BG45" i="3"/>
  <c r="BG44" i="3"/>
  <c r="BG43" i="3"/>
  <c r="BG42" i="3"/>
  <c r="BG41" i="3"/>
  <c r="BG40" i="3"/>
  <c r="BG39" i="3"/>
  <c r="BG38" i="3"/>
  <c r="BG37" i="3"/>
  <c r="BG36" i="3"/>
  <c r="BG35" i="3"/>
  <c r="BG34" i="3"/>
  <c r="BG33" i="3"/>
  <c r="BG32" i="3"/>
  <c r="BG31" i="3"/>
  <c r="BG30" i="3"/>
  <c r="BG29" i="3"/>
  <c r="BG28" i="3"/>
  <c r="BG27" i="3"/>
  <c r="BG26" i="3"/>
  <c r="BG25" i="3"/>
  <c r="BG24" i="3"/>
  <c r="BG23" i="3"/>
  <c r="BG22" i="3"/>
  <c r="BG21" i="3"/>
  <c r="BG20" i="3"/>
  <c r="BG19" i="3"/>
  <c r="BG18" i="3"/>
  <c r="BG17" i="3"/>
  <c r="T63" i="3"/>
  <c r="T62" i="3"/>
  <c r="T61" i="3"/>
  <c r="T60" i="3"/>
  <c r="T59" i="3"/>
  <c r="T58" i="3"/>
  <c r="T57" i="3"/>
  <c r="T56" i="3"/>
  <c r="T55" i="3"/>
  <c r="T54" i="3"/>
  <c r="T53" i="3"/>
  <c r="T52" i="3"/>
  <c r="T51" i="3"/>
  <c r="T50" i="3"/>
  <c r="T49" i="3"/>
  <c r="T48" i="3"/>
  <c r="T47" i="3"/>
  <c r="T46" i="3"/>
  <c r="T45" i="3"/>
  <c r="T44" i="3"/>
  <c r="T43" i="3"/>
  <c r="T42" i="3"/>
  <c r="T41" i="3"/>
  <c r="T40" i="3"/>
  <c r="T39" i="3"/>
  <c r="T38" i="3"/>
  <c r="T37" i="3"/>
  <c r="T36" i="3"/>
  <c r="T35" i="3"/>
  <c r="T34" i="3"/>
  <c r="T33" i="3"/>
  <c r="T32" i="3"/>
  <c r="T31" i="3"/>
  <c r="T30" i="3"/>
  <c r="T29" i="3"/>
  <c r="T28" i="3"/>
  <c r="T27" i="3"/>
  <c r="T25" i="3"/>
  <c r="T24" i="3"/>
  <c r="T23" i="3"/>
  <c r="T22" i="3"/>
  <c r="T21" i="3"/>
  <c r="T20" i="3"/>
  <c r="T19" i="3"/>
  <c r="T18" i="3"/>
  <c r="T17" i="3"/>
  <c r="FC24" i="3" l="1"/>
  <c r="FJ24" i="3" s="1"/>
  <c r="FC63" i="3"/>
  <c r="FJ63" i="3" s="1"/>
  <c r="FC62" i="3"/>
  <c r="FJ62" i="3" s="1"/>
  <c r="FC61" i="3"/>
  <c r="FJ61" i="3" s="1"/>
  <c r="FC60" i="3"/>
  <c r="FJ60" i="3" s="1"/>
  <c r="FC59" i="3"/>
  <c r="FJ59" i="3" s="1"/>
  <c r="FC58" i="3"/>
  <c r="FJ58" i="3" s="1"/>
  <c r="FC57" i="3"/>
  <c r="FJ57" i="3" s="1"/>
  <c r="FC56" i="3"/>
  <c r="FJ56" i="3" s="1"/>
  <c r="FC55" i="3"/>
  <c r="FJ55" i="3" s="1"/>
  <c r="FC54" i="3"/>
  <c r="FJ54" i="3" s="1"/>
  <c r="FC53" i="3"/>
  <c r="FJ53" i="3" s="1"/>
  <c r="FC52" i="3"/>
  <c r="FJ52" i="3" s="1"/>
  <c r="FC51" i="3"/>
  <c r="FJ51" i="3" s="1"/>
  <c r="FC50" i="3"/>
  <c r="FJ50" i="3" s="1"/>
  <c r="FC49" i="3"/>
  <c r="FJ49" i="3" s="1"/>
  <c r="FC48" i="3"/>
  <c r="FJ48" i="3" s="1"/>
  <c r="FC47" i="3"/>
  <c r="FJ47" i="3" s="1"/>
  <c r="FC46" i="3"/>
  <c r="FJ46" i="3" s="1"/>
  <c r="FC45" i="3"/>
  <c r="FJ45" i="3" s="1"/>
  <c r="FC43" i="3"/>
  <c r="FJ43" i="3" s="1"/>
  <c r="FC42" i="3"/>
  <c r="FJ42" i="3" s="1"/>
  <c r="FC41" i="3"/>
  <c r="FJ41" i="3" s="1"/>
  <c r="FC40" i="3"/>
  <c r="FJ40" i="3" s="1"/>
  <c r="FC39" i="3"/>
  <c r="FJ39" i="3" s="1"/>
  <c r="FC38" i="3"/>
  <c r="FJ38" i="3" s="1"/>
  <c r="FC37" i="3"/>
  <c r="FJ37" i="3" s="1"/>
  <c r="FC36" i="3"/>
  <c r="FJ36" i="3" s="1"/>
  <c r="FC35" i="3"/>
  <c r="FJ35" i="3" s="1"/>
  <c r="FC34" i="3"/>
  <c r="FJ34" i="3" s="1"/>
  <c r="FC33" i="3"/>
  <c r="FJ33" i="3" s="1"/>
  <c r="FC32" i="3"/>
  <c r="FJ32" i="3" s="1"/>
  <c r="FC31" i="3"/>
  <c r="FJ31" i="3" s="1"/>
  <c r="FC30" i="3"/>
  <c r="FJ30" i="3" s="1"/>
  <c r="FC29" i="3"/>
  <c r="FJ29" i="3" s="1"/>
  <c r="FC28" i="3"/>
  <c r="FJ28" i="3" s="1"/>
  <c r="FC27" i="3"/>
  <c r="FJ27" i="3" s="1"/>
  <c r="FC26" i="3"/>
  <c r="FJ26" i="3" s="1"/>
  <c r="FC25" i="3"/>
  <c r="FJ25" i="3" s="1"/>
  <c r="FC23" i="3"/>
  <c r="FJ23" i="3" s="1"/>
  <c r="FC22" i="3"/>
  <c r="FJ22" i="3" s="1"/>
  <c r="FC21" i="3"/>
  <c r="FJ21" i="3" s="1"/>
  <c r="FC20" i="3"/>
  <c r="FJ20" i="3" s="1"/>
  <c r="FC19" i="3"/>
  <c r="FJ19" i="3" s="1"/>
  <c r="FC18" i="3"/>
  <c r="FJ18" i="3" s="1"/>
  <c r="FC17" i="3"/>
  <c r="FJ17" i="3" s="1"/>
  <c r="EP63" i="3"/>
  <c r="EP62" i="3"/>
  <c r="EP61" i="3"/>
  <c r="EP60" i="3"/>
  <c r="EP59" i="3"/>
  <c r="EP58" i="3"/>
  <c r="EP57" i="3"/>
  <c r="EP56" i="3"/>
  <c r="EP55" i="3"/>
  <c r="EP54" i="3"/>
  <c r="EP53" i="3"/>
  <c r="EP52" i="3"/>
  <c r="EP51" i="3"/>
  <c r="EP50" i="3"/>
  <c r="EP49" i="3"/>
  <c r="EP48" i="3"/>
  <c r="EP47" i="3"/>
  <c r="EP46" i="3"/>
  <c r="EP45" i="3"/>
  <c r="EP44" i="3"/>
  <c r="EP43" i="3"/>
  <c r="EP42" i="3"/>
  <c r="EP41" i="3"/>
  <c r="EP40" i="3"/>
  <c r="EP39" i="3"/>
  <c r="EP38" i="3"/>
  <c r="EP37" i="3"/>
  <c r="EP36" i="3"/>
  <c r="EP35" i="3"/>
  <c r="EP34" i="3"/>
  <c r="EP33" i="3"/>
  <c r="EP32" i="3"/>
  <c r="EP31" i="3"/>
  <c r="EP30" i="3"/>
  <c r="EP29" i="3"/>
  <c r="EP28" i="3"/>
  <c r="EP27" i="3"/>
  <c r="EP26" i="3"/>
  <c r="EP25" i="3"/>
  <c r="EP24" i="3"/>
  <c r="EP23" i="3"/>
  <c r="EP22" i="3"/>
  <c r="EP21" i="3"/>
  <c r="EP20" i="3"/>
  <c r="EP19" i="3"/>
  <c r="EP18" i="3"/>
  <c r="EP17" i="3"/>
  <c r="EC63" i="3"/>
  <c r="EC62" i="3"/>
  <c r="EC61" i="3"/>
  <c r="EC60" i="3"/>
  <c r="EC59" i="3"/>
  <c r="EC58" i="3"/>
  <c r="EC57" i="3"/>
  <c r="EC56" i="3"/>
  <c r="EC55" i="3"/>
  <c r="EC54" i="3"/>
  <c r="EC53" i="3"/>
  <c r="EC52" i="3"/>
  <c r="EC51" i="3"/>
  <c r="EC50" i="3"/>
  <c r="EC49" i="3"/>
  <c r="EC48" i="3"/>
  <c r="EC47" i="3"/>
  <c r="EC46" i="3"/>
  <c r="EC45" i="3"/>
  <c r="EC44" i="3"/>
  <c r="EC43" i="3"/>
  <c r="EC42" i="3"/>
  <c r="EC41" i="3"/>
  <c r="EC40" i="3"/>
  <c r="EC39" i="3"/>
  <c r="EC38" i="3"/>
  <c r="EC37" i="3"/>
  <c r="EC36" i="3"/>
  <c r="EC35" i="3"/>
  <c r="EC34" i="3"/>
  <c r="EC33" i="3"/>
  <c r="EC32" i="3"/>
  <c r="EC31" i="3"/>
  <c r="EC30" i="3"/>
  <c r="EC29" i="3"/>
  <c r="EC28" i="3"/>
  <c r="EC27" i="3"/>
  <c r="EC26" i="3"/>
  <c r="EC25" i="3"/>
  <c r="EC24" i="3"/>
  <c r="EC23" i="3"/>
  <c r="EC22" i="3"/>
  <c r="EC21" i="3"/>
  <c r="EC20" i="3"/>
  <c r="EC19" i="3"/>
  <c r="EC18" i="3"/>
  <c r="EC17" i="3"/>
  <c r="DP63" i="3"/>
  <c r="DP62" i="3"/>
  <c r="DP61" i="3"/>
  <c r="DP60" i="3"/>
  <c r="DP59" i="3"/>
  <c r="DP58" i="3"/>
  <c r="DP57" i="3"/>
  <c r="DP56" i="3"/>
  <c r="DP55" i="3"/>
  <c r="DP54" i="3"/>
  <c r="DP53" i="3"/>
  <c r="DP52" i="3"/>
  <c r="DP51" i="3"/>
  <c r="DP50" i="3"/>
  <c r="DP49" i="3"/>
  <c r="DP48" i="3"/>
  <c r="DP47" i="3"/>
  <c r="DP46" i="3"/>
  <c r="DP45" i="3"/>
  <c r="DP44" i="3"/>
  <c r="DP43" i="3"/>
  <c r="DP42" i="3"/>
  <c r="DP41" i="3"/>
  <c r="DP40" i="3"/>
  <c r="DP39" i="3"/>
  <c r="DP38" i="3"/>
  <c r="DP37" i="3"/>
  <c r="DP36" i="3"/>
  <c r="DP35" i="3"/>
  <c r="DP34" i="3"/>
  <c r="DP33" i="3"/>
  <c r="DP32" i="3"/>
  <c r="DP31" i="3"/>
  <c r="DP30" i="3"/>
  <c r="DP29" i="3"/>
  <c r="DP28" i="3"/>
  <c r="DP27" i="3"/>
  <c r="DP26" i="3"/>
  <c r="DP25" i="3"/>
  <c r="DP24" i="3"/>
  <c r="DP23" i="3"/>
  <c r="DP22" i="3"/>
  <c r="DP21" i="3"/>
  <c r="DP20" i="3"/>
  <c r="DP19" i="3"/>
  <c r="DP18" i="3"/>
  <c r="DP17" i="3"/>
  <c r="DC63" i="3"/>
  <c r="DC62" i="3"/>
  <c r="DC61" i="3"/>
  <c r="DC60" i="3"/>
  <c r="DC59" i="3"/>
  <c r="DC58" i="3"/>
  <c r="DC57" i="3"/>
  <c r="DC56" i="3"/>
  <c r="DC55" i="3"/>
  <c r="DC54" i="3"/>
  <c r="DC53" i="3"/>
  <c r="DC52" i="3"/>
  <c r="DC51" i="3"/>
  <c r="DC50" i="3"/>
  <c r="DC49" i="3"/>
  <c r="DC48" i="3"/>
  <c r="DC47" i="3"/>
  <c r="DC46" i="3"/>
  <c r="DC45" i="3"/>
  <c r="DC44" i="3"/>
  <c r="DC43" i="3"/>
  <c r="DC42" i="3"/>
  <c r="DC41" i="3"/>
  <c r="DC40" i="3"/>
  <c r="DC39" i="3"/>
  <c r="DC38" i="3"/>
  <c r="DC37" i="3"/>
  <c r="DC36" i="3"/>
  <c r="DC35" i="3"/>
  <c r="DC34" i="3"/>
  <c r="DC33" i="3"/>
  <c r="DC32" i="3"/>
  <c r="DC31" i="3"/>
  <c r="DC30" i="3"/>
  <c r="DC29" i="3"/>
  <c r="DC28" i="3"/>
  <c r="DC27" i="3"/>
  <c r="DC26" i="3"/>
  <c r="DC25" i="3"/>
  <c r="DC24" i="3"/>
  <c r="DC23" i="3"/>
  <c r="DC22" i="3"/>
  <c r="DC21" i="3"/>
  <c r="DC20" i="3"/>
  <c r="DC19" i="3"/>
  <c r="DC18" i="3"/>
  <c r="DC17" i="3"/>
  <c r="CP63" i="3"/>
  <c r="CP62" i="3"/>
  <c r="CP61" i="3"/>
  <c r="CP60" i="3"/>
  <c r="CP59" i="3"/>
  <c r="CP58" i="3"/>
  <c r="CP57" i="3"/>
  <c r="CP56" i="3"/>
  <c r="CP55" i="3"/>
  <c r="CP54" i="3"/>
  <c r="CP53" i="3"/>
  <c r="CP52" i="3"/>
  <c r="CP51" i="3"/>
  <c r="CP50" i="3"/>
  <c r="CP49" i="3"/>
  <c r="CP48" i="3"/>
  <c r="CP47" i="3"/>
  <c r="CP46" i="3"/>
  <c r="CP45" i="3"/>
  <c r="CP44" i="3"/>
  <c r="CP43" i="3"/>
  <c r="CP42" i="3"/>
  <c r="CP41" i="3"/>
  <c r="CP40" i="3"/>
  <c r="CP39" i="3"/>
  <c r="CP38" i="3"/>
  <c r="CP37" i="3"/>
  <c r="CP36" i="3"/>
  <c r="CP35" i="3"/>
  <c r="CP34" i="3"/>
  <c r="CP33" i="3"/>
  <c r="CP32" i="3"/>
  <c r="CP31" i="3"/>
  <c r="CP30" i="3"/>
  <c r="CP29" i="3"/>
  <c r="CP28" i="3"/>
  <c r="CP27" i="3"/>
  <c r="CP26" i="3"/>
  <c r="CP25" i="3"/>
  <c r="CP24" i="3"/>
  <c r="CP23" i="3"/>
  <c r="CP22" i="3"/>
  <c r="CP21" i="3"/>
  <c r="CP20" i="3"/>
  <c r="CP19" i="3"/>
  <c r="CP18" i="3"/>
  <c r="CP17" i="3"/>
  <c r="CC63" i="3"/>
  <c r="CC62" i="3"/>
  <c r="CC61" i="3"/>
  <c r="CC60" i="3"/>
  <c r="CC59" i="3"/>
  <c r="CC58" i="3"/>
  <c r="CC57" i="3"/>
  <c r="CC56" i="3"/>
  <c r="CC55" i="3"/>
  <c r="CC54" i="3"/>
  <c r="CC53" i="3"/>
  <c r="CC52" i="3"/>
  <c r="CC51" i="3"/>
  <c r="CC50" i="3"/>
  <c r="CC49" i="3"/>
  <c r="CC48" i="3"/>
  <c r="CC47" i="3"/>
  <c r="CC46" i="3"/>
  <c r="CC45" i="3"/>
  <c r="CC44" i="3"/>
  <c r="CC43" i="3"/>
  <c r="CC42" i="3"/>
  <c r="CC41" i="3"/>
  <c r="CC40" i="3"/>
  <c r="CC39" i="3"/>
  <c r="CC38" i="3"/>
  <c r="CC37" i="3"/>
  <c r="CC36" i="3"/>
  <c r="CC35" i="3"/>
  <c r="CC34" i="3"/>
  <c r="CC33" i="3"/>
  <c r="CC32" i="3"/>
  <c r="CC31" i="3"/>
  <c r="CC30" i="3"/>
  <c r="CC29" i="3"/>
  <c r="CC28" i="3"/>
  <c r="CC27" i="3"/>
  <c r="CC26" i="3"/>
  <c r="CC25" i="3"/>
  <c r="CC24" i="3"/>
  <c r="CC23" i="3"/>
  <c r="CC22" i="3"/>
  <c r="CC21" i="3"/>
  <c r="CC20" i="3"/>
  <c r="CC19" i="3"/>
  <c r="CC18" i="3"/>
  <c r="CC17" i="3"/>
  <c r="BP63" i="3"/>
  <c r="BP62" i="3"/>
  <c r="BP61" i="3"/>
  <c r="BP60" i="3"/>
  <c r="BP59" i="3"/>
  <c r="BP58" i="3"/>
  <c r="BP57" i="3"/>
  <c r="BP56" i="3"/>
  <c r="BP55" i="3"/>
  <c r="BP54" i="3"/>
  <c r="BP53" i="3"/>
  <c r="BP52" i="3"/>
  <c r="BP51" i="3"/>
  <c r="BP50" i="3"/>
  <c r="BP49" i="3"/>
  <c r="BP48" i="3"/>
  <c r="BP47" i="3"/>
  <c r="BP46" i="3"/>
  <c r="BP45" i="3"/>
  <c r="BP44" i="3"/>
  <c r="BP43" i="3"/>
  <c r="BP42" i="3"/>
  <c r="BP41" i="3"/>
  <c r="BP40" i="3"/>
  <c r="BP39" i="3"/>
  <c r="BP38" i="3"/>
  <c r="BP37" i="3"/>
  <c r="BP36" i="3"/>
  <c r="BP35" i="3"/>
  <c r="BP34" i="3"/>
  <c r="BP33" i="3"/>
  <c r="BP32" i="3"/>
  <c r="BP31" i="3"/>
  <c r="BP30" i="3"/>
  <c r="BP29" i="3"/>
  <c r="BP28" i="3"/>
  <c r="BP27" i="3"/>
  <c r="BP26" i="3"/>
  <c r="BP25" i="3"/>
  <c r="BP24" i="3"/>
  <c r="BP23" i="3"/>
  <c r="BP22" i="3"/>
  <c r="BP21" i="3"/>
  <c r="BP20" i="3"/>
  <c r="BP19" i="3"/>
  <c r="BP18" i="3"/>
  <c r="BP17" i="3"/>
  <c r="BC63" i="3"/>
  <c r="BC62" i="3"/>
  <c r="BC61" i="3"/>
  <c r="BC60" i="3"/>
  <c r="BC59" i="3"/>
  <c r="BC58" i="3"/>
  <c r="BC57" i="3"/>
  <c r="BC56" i="3"/>
  <c r="BC55" i="3"/>
  <c r="BC54" i="3"/>
  <c r="BC53" i="3"/>
  <c r="BC52" i="3"/>
  <c r="BC51" i="3"/>
  <c r="BC50" i="3"/>
  <c r="BC49" i="3"/>
  <c r="BC48" i="3"/>
  <c r="BC47" i="3"/>
  <c r="BC46" i="3"/>
  <c r="BC45" i="3"/>
  <c r="BC44" i="3"/>
  <c r="BC43" i="3"/>
  <c r="BC42" i="3"/>
  <c r="BC41" i="3"/>
  <c r="BC40" i="3"/>
  <c r="BC39" i="3"/>
  <c r="BC38" i="3"/>
  <c r="BC37" i="3"/>
  <c r="BC36" i="3"/>
  <c r="BC35" i="3"/>
  <c r="BC34" i="3"/>
  <c r="BC33" i="3"/>
  <c r="BC32" i="3"/>
  <c r="BC31" i="3"/>
  <c r="BC30" i="3"/>
  <c r="BC29" i="3"/>
  <c r="BC28" i="3"/>
  <c r="BC27" i="3"/>
  <c r="BC26" i="3"/>
  <c r="BC25" i="3"/>
  <c r="BC24" i="3"/>
  <c r="BC23" i="3"/>
  <c r="BC22" i="3"/>
  <c r="BC21" i="3"/>
  <c r="BC20" i="3"/>
  <c r="BC19" i="3"/>
  <c r="BC18" i="3"/>
  <c r="BC17" i="3"/>
  <c r="AP63" i="3"/>
  <c r="AP62" i="3"/>
  <c r="AP61" i="3"/>
  <c r="AP60" i="3"/>
  <c r="AP59" i="3"/>
  <c r="AP58"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AP20" i="3"/>
  <c r="AP19" i="3"/>
  <c r="AP18" i="3"/>
  <c r="AP17" i="3"/>
  <c r="AC63" i="3"/>
  <c r="AC62" i="3"/>
  <c r="AC61" i="3"/>
  <c r="AC60" i="3"/>
  <c r="AC59" i="3"/>
  <c r="AC58" i="3"/>
  <c r="AC57" i="3"/>
  <c r="AC56" i="3"/>
  <c r="AC55" i="3"/>
  <c r="AC54" i="3"/>
  <c r="AC53" i="3"/>
  <c r="AC52" i="3"/>
  <c r="AC51" i="3"/>
  <c r="AC50" i="3"/>
  <c r="AC49" i="3"/>
  <c r="AC48" i="3"/>
  <c r="AC47" i="3"/>
  <c r="AC46" i="3"/>
  <c r="AC45"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K168" i="3"/>
  <c r="D39" i="3" l="1"/>
  <c r="D38" i="3"/>
  <c r="D59" i="3"/>
  <c r="D63" i="3"/>
  <c r="D62" i="3"/>
  <c r="D61" i="3"/>
  <c r="D60" i="3"/>
  <c r="D58" i="3"/>
  <c r="D57" i="3"/>
  <c r="D56" i="3"/>
  <c r="D55" i="3"/>
  <c r="D54" i="3"/>
  <c r="D53" i="3"/>
  <c r="D52" i="3"/>
  <c r="D51" i="3"/>
  <c r="D50" i="3"/>
  <c r="D49" i="3"/>
  <c r="D48" i="3"/>
  <c r="D47" i="3"/>
  <c r="D46" i="3"/>
  <c r="D45" i="3"/>
  <c r="D44" i="3"/>
  <c r="D43" i="3"/>
  <c r="D42" i="3"/>
  <c r="D41" i="3"/>
  <c r="D40" i="3"/>
  <c r="D37" i="3"/>
  <c r="D36" i="3"/>
  <c r="D35" i="3"/>
  <c r="D34" i="3"/>
  <c r="D33" i="3"/>
  <c r="D32" i="3"/>
  <c r="D31" i="3"/>
  <c r="D30" i="3"/>
  <c r="D29" i="3"/>
  <c r="D28" i="3"/>
  <c r="D27" i="3"/>
  <c r="D26" i="3"/>
  <c r="D25" i="3"/>
  <c r="D24" i="3"/>
  <c r="D23" i="3"/>
  <c r="D22" i="3"/>
  <c r="D21" i="3"/>
  <c r="D20" i="3"/>
  <c r="D19" i="3"/>
  <c r="D18" i="3"/>
  <c r="F19" i="3"/>
  <c r="E19" i="3"/>
  <c r="FE63" i="3"/>
  <c r="FE62" i="3"/>
  <c r="FE61" i="3"/>
  <c r="FE60" i="3"/>
  <c r="FE59" i="3"/>
  <c r="FE58" i="3"/>
  <c r="FE57" i="3"/>
  <c r="FE56" i="3"/>
  <c r="FE55" i="3"/>
  <c r="FE54" i="3"/>
  <c r="FE53" i="3"/>
  <c r="FE52" i="3"/>
  <c r="FE51" i="3"/>
  <c r="FE50" i="3"/>
  <c r="FE49" i="3"/>
  <c r="FE48" i="3"/>
  <c r="FE47" i="3"/>
  <c r="FE46" i="3"/>
  <c r="FE45" i="3"/>
  <c r="FE44" i="3"/>
  <c r="FE43" i="3"/>
  <c r="FE42" i="3"/>
  <c r="FE41" i="3"/>
  <c r="FE40" i="3"/>
  <c r="FE39" i="3"/>
  <c r="FE38" i="3"/>
  <c r="FE37" i="3"/>
  <c r="FE36" i="3"/>
  <c r="FE35" i="3"/>
  <c r="FE34" i="3"/>
  <c r="FE33" i="3"/>
  <c r="FE32" i="3"/>
  <c r="FE31" i="3"/>
  <c r="FE30" i="3"/>
  <c r="FE29" i="3"/>
  <c r="FE28" i="3"/>
  <c r="FE27" i="3"/>
  <c r="FE26" i="3"/>
  <c r="FE25" i="3"/>
  <c r="FE24" i="3"/>
  <c r="FE23" i="3"/>
  <c r="FE22" i="3"/>
  <c r="FE21" i="3"/>
  <c r="FE20" i="3"/>
  <c r="FE19" i="3"/>
  <c r="FE18" i="3"/>
  <c r="FE17" i="3"/>
  <c r="ER63" i="3"/>
  <c r="ER62" i="3"/>
  <c r="ER61" i="3"/>
  <c r="ER60" i="3"/>
  <c r="ER59" i="3"/>
  <c r="ER58" i="3"/>
  <c r="ER57" i="3"/>
  <c r="ER56" i="3"/>
  <c r="ER55" i="3"/>
  <c r="ER54" i="3"/>
  <c r="ER53" i="3"/>
  <c r="ER52" i="3"/>
  <c r="ER51" i="3"/>
  <c r="ER50" i="3"/>
  <c r="ER49" i="3"/>
  <c r="ER48" i="3"/>
  <c r="ER47" i="3"/>
  <c r="ER46" i="3"/>
  <c r="ER45" i="3"/>
  <c r="ER44" i="3"/>
  <c r="ER43" i="3"/>
  <c r="ER42" i="3"/>
  <c r="ER41" i="3"/>
  <c r="ER40" i="3"/>
  <c r="ER39" i="3"/>
  <c r="ER38" i="3"/>
  <c r="ER37" i="3"/>
  <c r="ER36" i="3"/>
  <c r="ER35" i="3"/>
  <c r="ER34" i="3"/>
  <c r="ER33" i="3"/>
  <c r="ER32" i="3"/>
  <c r="ER31" i="3"/>
  <c r="ER30" i="3"/>
  <c r="ER29" i="3"/>
  <c r="ER28" i="3"/>
  <c r="ER27" i="3"/>
  <c r="ER26" i="3"/>
  <c r="ER25" i="3"/>
  <c r="ER24" i="3"/>
  <c r="ER23" i="3"/>
  <c r="ER22" i="3"/>
  <c r="ER21" i="3"/>
  <c r="ER20" i="3"/>
  <c r="ER19" i="3"/>
  <c r="ER18" i="3"/>
  <c r="ER17" i="3"/>
  <c r="EE63" i="3"/>
  <c r="EE62" i="3"/>
  <c r="EE61" i="3"/>
  <c r="EE60" i="3"/>
  <c r="EE59" i="3"/>
  <c r="EE58" i="3"/>
  <c r="EE57" i="3"/>
  <c r="EE56" i="3"/>
  <c r="EE55" i="3"/>
  <c r="EE54" i="3"/>
  <c r="EE53" i="3"/>
  <c r="EE52" i="3"/>
  <c r="EE51" i="3"/>
  <c r="EE50" i="3"/>
  <c r="EE49" i="3"/>
  <c r="EE48" i="3"/>
  <c r="EE47" i="3"/>
  <c r="EE46" i="3"/>
  <c r="EE45" i="3"/>
  <c r="EE44" i="3"/>
  <c r="EE43" i="3"/>
  <c r="EE42" i="3"/>
  <c r="EE41" i="3"/>
  <c r="EE40" i="3"/>
  <c r="EE39" i="3"/>
  <c r="EE38" i="3"/>
  <c r="EE37" i="3"/>
  <c r="EE36" i="3"/>
  <c r="EE35" i="3"/>
  <c r="EE34" i="3"/>
  <c r="EE33" i="3"/>
  <c r="EE32" i="3"/>
  <c r="EE31" i="3"/>
  <c r="EE30" i="3"/>
  <c r="EE29" i="3"/>
  <c r="EE28" i="3"/>
  <c r="EE27" i="3"/>
  <c r="EE26" i="3"/>
  <c r="EE25" i="3"/>
  <c r="EE24" i="3"/>
  <c r="EE23" i="3"/>
  <c r="EE22" i="3"/>
  <c r="EE21" i="3"/>
  <c r="EE20" i="3"/>
  <c r="EE19" i="3"/>
  <c r="EE18" i="3"/>
  <c r="EE17" i="3"/>
  <c r="DR63" i="3"/>
  <c r="DR62" i="3"/>
  <c r="DR61" i="3"/>
  <c r="DR60" i="3"/>
  <c r="DR59" i="3"/>
  <c r="DR58" i="3"/>
  <c r="DR57" i="3"/>
  <c r="DR56" i="3"/>
  <c r="DR55" i="3"/>
  <c r="DR54" i="3"/>
  <c r="DR53" i="3"/>
  <c r="DR52" i="3"/>
  <c r="DR51" i="3"/>
  <c r="DR50" i="3"/>
  <c r="DR49" i="3"/>
  <c r="DR48" i="3"/>
  <c r="DR47" i="3"/>
  <c r="DR46" i="3"/>
  <c r="DR45" i="3"/>
  <c r="DR44" i="3"/>
  <c r="DR43" i="3"/>
  <c r="DR42" i="3"/>
  <c r="DR41" i="3"/>
  <c r="DR40" i="3"/>
  <c r="DR39" i="3"/>
  <c r="DR38" i="3"/>
  <c r="DR37" i="3"/>
  <c r="DR36" i="3"/>
  <c r="DR35" i="3"/>
  <c r="DR34" i="3"/>
  <c r="DR33" i="3"/>
  <c r="DR32" i="3"/>
  <c r="DR31" i="3"/>
  <c r="DR30" i="3"/>
  <c r="DR29" i="3"/>
  <c r="DR28" i="3"/>
  <c r="DR27" i="3"/>
  <c r="DR26" i="3"/>
  <c r="DR25" i="3"/>
  <c r="DR24" i="3"/>
  <c r="DR23" i="3"/>
  <c r="DR22" i="3"/>
  <c r="DR21" i="3"/>
  <c r="DR20" i="3"/>
  <c r="DR19" i="3"/>
  <c r="DR18" i="3"/>
  <c r="DR17" i="3"/>
  <c r="DE63" i="3"/>
  <c r="DE62" i="3"/>
  <c r="DE61" i="3"/>
  <c r="DE60" i="3"/>
  <c r="DE59" i="3"/>
  <c r="DE58" i="3"/>
  <c r="DE57" i="3"/>
  <c r="DE56" i="3"/>
  <c r="DE55" i="3"/>
  <c r="DE54" i="3"/>
  <c r="DE53" i="3"/>
  <c r="DE52" i="3"/>
  <c r="DE51" i="3"/>
  <c r="DE50" i="3"/>
  <c r="DE49" i="3"/>
  <c r="DE48" i="3"/>
  <c r="DE47" i="3"/>
  <c r="DE46" i="3"/>
  <c r="DE45" i="3"/>
  <c r="DE44" i="3"/>
  <c r="DE43" i="3"/>
  <c r="DE42" i="3"/>
  <c r="DE41" i="3"/>
  <c r="DE40" i="3"/>
  <c r="DE39" i="3"/>
  <c r="DE38" i="3"/>
  <c r="DE37" i="3"/>
  <c r="DE36" i="3"/>
  <c r="DE35" i="3"/>
  <c r="DE34" i="3"/>
  <c r="DE33" i="3"/>
  <c r="DE32" i="3"/>
  <c r="DE31" i="3"/>
  <c r="DE30" i="3"/>
  <c r="DE29" i="3"/>
  <c r="DE28" i="3"/>
  <c r="DE27" i="3"/>
  <c r="DE26" i="3"/>
  <c r="DE25" i="3"/>
  <c r="DE24" i="3"/>
  <c r="DE23" i="3"/>
  <c r="DE22" i="3"/>
  <c r="DE21" i="3"/>
  <c r="DE20" i="3"/>
  <c r="DE19" i="3"/>
  <c r="DE18" i="3"/>
  <c r="DE17" i="3"/>
  <c r="CR63" i="3"/>
  <c r="CR62" i="3"/>
  <c r="CR61" i="3"/>
  <c r="CR60" i="3"/>
  <c r="CR59" i="3"/>
  <c r="CR58" i="3"/>
  <c r="CR57" i="3"/>
  <c r="CR56" i="3"/>
  <c r="CR55" i="3"/>
  <c r="CR54" i="3"/>
  <c r="CR53" i="3"/>
  <c r="CR52" i="3"/>
  <c r="CR51" i="3"/>
  <c r="CR50" i="3"/>
  <c r="CR49" i="3"/>
  <c r="CR48" i="3"/>
  <c r="CR47" i="3"/>
  <c r="CR46" i="3"/>
  <c r="CR45" i="3"/>
  <c r="CR44" i="3"/>
  <c r="CR43" i="3"/>
  <c r="CR42" i="3"/>
  <c r="CR41" i="3"/>
  <c r="CR40" i="3"/>
  <c r="CR39" i="3"/>
  <c r="CR38" i="3"/>
  <c r="CR37" i="3"/>
  <c r="CR36" i="3"/>
  <c r="CR35" i="3"/>
  <c r="CR34" i="3"/>
  <c r="CR33" i="3"/>
  <c r="CR32" i="3"/>
  <c r="CR31" i="3"/>
  <c r="CR30" i="3"/>
  <c r="CR29" i="3"/>
  <c r="CR28" i="3"/>
  <c r="CR27" i="3"/>
  <c r="CR26" i="3"/>
  <c r="CR25" i="3"/>
  <c r="CR24" i="3"/>
  <c r="CR23" i="3"/>
  <c r="CR22" i="3"/>
  <c r="CR21" i="3"/>
  <c r="CR20" i="3"/>
  <c r="CR19" i="3"/>
  <c r="CR18" i="3"/>
  <c r="CR17" i="3"/>
  <c r="CE63" i="3"/>
  <c r="CE62" i="3"/>
  <c r="CE61" i="3"/>
  <c r="CE60" i="3"/>
  <c r="CE59" i="3"/>
  <c r="CE58" i="3"/>
  <c r="CE57" i="3"/>
  <c r="CE56" i="3"/>
  <c r="CE55" i="3"/>
  <c r="CE54" i="3"/>
  <c r="CE53" i="3"/>
  <c r="CE52" i="3"/>
  <c r="CE51" i="3"/>
  <c r="CE50" i="3"/>
  <c r="CE49" i="3"/>
  <c r="CE48" i="3"/>
  <c r="CE47" i="3"/>
  <c r="CE46" i="3"/>
  <c r="CE45" i="3"/>
  <c r="CE44" i="3"/>
  <c r="CE43" i="3"/>
  <c r="CE42" i="3"/>
  <c r="CE41" i="3"/>
  <c r="CE40" i="3"/>
  <c r="CE39" i="3"/>
  <c r="CE38" i="3"/>
  <c r="CE37" i="3"/>
  <c r="CE36" i="3"/>
  <c r="CE35" i="3"/>
  <c r="CE34" i="3"/>
  <c r="CE33" i="3"/>
  <c r="CE32" i="3"/>
  <c r="CE31" i="3"/>
  <c r="CE30" i="3"/>
  <c r="CE29" i="3"/>
  <c r="CE28" i="3"/>
  <c r="CE27" i="3"/>
  <c r="CE26" i="3"/>
  <c r="CE25" i="3"/>
  <c r="CE24" i="3"/>
  <c r="CE23" i="3"/>
  <c r="CE22" i="3"/>
  <c r="CE21" i="3"/>
  <c r="CE20" i="3"/>
  <c r="CE19" i="3"/>
  <c r="CE18" i="3"/>
  <c r="CE17" i="3"/>
  <c r="BR63" i="3"/>
  <c r="BR62" i="3"/>
  <c r="BR61" i="3"/>
  <c r="BR60" i="3"/>
  <c r="BR59" i="3"/>
  <c r="BR58" i="3"/>
  <c r="BR57" i="3"/>
  <c r="BR56" i="3"/>
  <c r="BR55" i="3"/>
  <c r="BR54" i="3"/>
  <c r="BR53" i="3"/>
  <c r="BR52" i="3"/>
  <c r="BR51" i="3"/>
  <c r="BR50" i="3"/>
  <c r="BR49" i="3"/>
  <c r="BR48" i="3"/>
  <c r="BR47" i="3"/>
  <c r="BR46" i="3"/>
  <c r="BR45" i="3"/>
  <c r="BR44" i="3"/>
  <c r="BR43" i="3"/>
  <c r="BR42" i="3"/>
  <c r="BR41" i="3"/>
  <c r="BR40" i="3"/>
  <c r="BR39" i="3"/>
  <c r="BR38" i="3"/>
  <c r="BR37" i="3"/>
  <c r="BR36" i="3"/>
  <c r="BR35" i="3"/>
  <c r="BR34" i="3"/>
  <c r="BR33" i="3"/>
  <c r="BR32" i="3"/>
  <c r="BR31" i="3"/>
  <c r="BR30" i="3"/>
  <c r="BR29" i="3"/>
  <c r="BR28" i="3"/>
  <c r="BR27" i="3"/>
  <c r="BR26" i="3"/>
  <c r="BR25" i="3"/>
  <c r="BR24" i="3"/>
  <c r="BR23" i="3"/>
  <c r="BR22" i="3"/>
  <c r="BR21" i="3"/>
  <c r="BR20" i="3"/>
  <c r="BR19" i="3"/>
  <c r="BR18" i="3"/>
  <c r="BR17" i="3"/>
  <c r="BE63" i="3"/>
  <c r="BE62" i="3"/>
  <c r="BE61" i="3"/>
  <c r="BE60" i="3"/>
  <c r="BE59" i="3"/>
  <c r="BE58" i="3"/>
  <c r="BE57" i="3"/>
  <c r="BE56" i="3"/>
  <c r="BE55" i="3"/>
  <c r="BE54" i="3"/>
  <c r="BE53" i="3"/>
  <c r="BE52" i="3"/>
  <c r="BE51" i="3"/>
  <c r="BE50" i="3"/>
  <c r="BE49" i="3"/>
  <c r="BE48" i="3"/>
  <c r="BE47" i="3"/>
  <c r="BE46" i="3"/>
  <c r="BE45" i="3"/>
  <c r="BE44" i="3"/>
  <c r="BE43" i="3"/>
  <c r="BE42" i="3"/>
  <c r="BE41" i="3"/>
  <c r="BE40" i="3"/>
  <c r="BE39" i="3"/>
  <c r="BE38" i="3"/>
  <c r="BE37" i="3"/>
  <c r="BE36" i="3"/>
  <c r="BE35" i="3"/>
  <c r="BE34" i="3"/>
  <c r="BE33" i="3"/>
  <c r="BE32" i="3"/>
  <c r="BE31" i="3"/>
  <c r="BE30" i="3"/>
  <c r="BE29" i="3"/>
  <c r="BE28" i="3"/>
  <c r="BE27" i="3"/>
  <c r="BE26" i="3"/>
  <c r="BE25" i="3"/>
  <c r="BE24" i="3"/>
  <c r="BE23" i="3"/>
  <c r="BE22" i="3"/>
  <c r="BE21" i="3"/>
  <c r="BE20" i="3"/>
  <c r="BE19" i="3"/>
  <c r="BE18" i="3"/>
  <c r="BE17" i="3"/>
  <c r="AR63" i="3"/>
  <c r="AR62" i="3"/>
  <c r="AR61" i="3"/>
  <c r="AR60" i="3"/>
  <c r="AR59" i="3"/>
  <c r="AR58" i="3"/>
  <c r="AR57" i="3"/>
  <c r="AR56" i="3"/>
  <c r="AR55" i="3"/>
  <c r="AR54" i="3"/>
  <c r="AR53" i="3"/>
  <c r="AR52" i="3"/>
  <c r="AR51" i="3"/>
  <c r="AR50" i="3"/>
  <c r="AR49" i="3"/>
  <c r="AR48" i="3"/>
  <c r="AR47" i="3"/>
  <c r="AR46" i="3"/>
  <c r="AR45" i="3"/>
  <c r="AR44" i="3"/>
  <c r="AR43" i="3"/>
  <c r="AR42" i="3"/>
  <c r="AR41" i="3"/>
  <c r="AR40" i="3"/>
  <c r="AR39" i="3"/>
  <c r="AR38" i="3"/>
  <c r="AR37" i="3"/>
  <c r="AR36" i="3"/>
  <c r="AR35" i="3"/>
  <c r="AR34" i="3"/>
  <c r="AR33" i="3"/>
  <c r="AR32" i="3"/>
  <c r="AR31" i="3"/>
  <c r="AR30" i="3"/>
  <c r="AR29" i="3"/>
  <c r="AR28" i="3"/>
  <c r="AR27" i="3"/>
  <c r="AR26" i="3"/>
  <c r="AR25" i="3"/>
  <c r="AR24" i="3"/>
  <c r="AR23" i="3"/>
  <c r="AR22" i="3"/>
  <c r="AR21" i="3"/>
  <c r="AR20" i="3"/>
  <c r="AR19" i="3"/>
  <c r="AR18" i="3"/>
  <c r="AR17"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R40" i="3"/>
  <c r="R26" i="3"/>
  <c r="R63" i="3"/>
  <c r="R62" i="3"/>
  <c r="R61" i="3"/>
  <c r="R60" i="3"/>
  <c r="R59" i="3"/>
  <c r="R58" i="3"/>
  <c r="R57" i="3"/>
  <c r="R56" i="3"/>
  <c r="R55" i="3"/>
  <c r="R54" i="3"/>
  <c r="R53" i="3"/>
  <c r="R52" i="3"/>
  <c r="R51" i="3"/>
  <c r="R50" i="3"/>
  <c r="R49" i="3"/>
  <c r="R48" i="3"/>
  <c r="R47" i="3"/>
  <c r="R46" i="3"/>
  <c r="R45" i="3"/>
  <c r="R44" i="3"/>
  <c r="R43" i="3"/>
  <c r="R42" i="3"/>
  <c r="R41" i="3"/>
  <c r="R39" i="3"/>
  <c r="R38" i="3"/>
  <c r="R37" i="3"/>
  <c r="R36" i="3"/>
  <c r="R35" i="3"/>
  <c r="R34" i="3"/>
  <c r="R33" i="3"/>
  <c r="R32" i="3"/>
  <c r="R31" i="3"/>
  <c r="R30" i="3"/>
  <c r="R29" i="3"/>
  <c r="R28" i="3"/>
  <c r="R27" i="3"/>
  <c r="R25" i="3"/>
  <c r="R24" i="3"/>
  <c r="R23" i="3"/>
  <c r="R22" i="3"/>
  <c r="R21" i="3"/>
  <c r="R20" i="3"/>
  <c r="R19" i="3"/>
  <c r="R18" i="3"/>
  <c r="R17" i="3"/>
  <c r="FA115" i="3" l="1"/>
  <c r="EN115" i="3"/>
  <c r="EA115" i="3"/>
  <c r="DN115" i="3"/>
  <c r="DA115" i="3"/>
  <c r="CN115" i="3"/>
  <c r="CA115" i="3"/>
  <c r="BN115" i="3"/>
  <c r="BA115" i="3"/>
  <c r="AN115" i="3"/>
  <c r="AA115" i="3"/>
  <c r="FA163" i="3"/>
  <c r="EN163" i="3"/>
  <c r="EA163" i="3"/>
  <c r="DN163" i="3"/>
  <c r="DA163" i="3"/>
  <c r="CN163" i="3"/>
  <c r="CA163" i="3"/>
  <c r="BN163" i="3"/>
  <c r="BA163" i="3"/>
  <c r="AN163" i="3"/>
  <c r="AA163" i="3"/>
  <c r="N163" i="3"/>
  <c r="N115" i="3"/>
  <c r="FA67" i="3"/>
  <c r="EN67" i="3"/>
  <c r="EA67" i="3"/>
  <c r="DN67" i="3"/>
  <c r="DA67" i="3"/>
  <c r="CN67" i="3"/>
  <c r="CA67" i="3"/>
  <c r="BN67" i="3"/>
  <c r="BA67" i="3"/>
  <c r="AN67" i="3"/>
  <c r="AA67" i="3"/>
  <c r="N67" i="3"/>
  <c r="K13" i="3" l="1"/>
  <c r="H15" i="4"/>
  <c r="EX207" i="3"/>
  <c r="FC207" i="3" l="1"/>
  <c r="FB207" i="3"/>
  <c r="FA207" i="3"/>
  <c r="EZ207" i="3"/>
  <c r="EY207" i="3"/>
  <c r="FC206" i="3"/>
  <c r="FB206" i="3"/>
  <c r="FA206" i="3"/>
  <c r="EZ206" i="3"/>
  <c r="EY206" i="3"/>
  <c r="EX206" i="3"/>
  <c r="FC205" i="3"/>
  <c r="FB205" i="3"/>
  <c r="FA205" i="3"/>
  <c r="EZ205" i="3"/>
  <c r="EY205" i="3"/>
  <c r="EX205" i="3"/>
  <c r="FC204" i="3"/>
  <c r="FB204" i="3"/>
  <c r="FA204" i="3"/>
  <c r="EZ204" i="3"/>
  <c r="EY204" i="3"/>
  <c r="EX204" i="3"/>
  <c r="FC203" i="3"/>
  <c r="FB203" i="3"/>
  <c r="FA203" i="3"/>
  <c r="EZ203" i="3"/>
  <c r="EY203" i="3"/>
  <c r="EX203" i="3"/>
  <c r="FC202" i="3"/>
  <c r="FB202" i="3"/>
  <c r="FA202" i="3"/>
  <c r="EZ202" i="3"/>
  <c r="EY202" i="3"/>
  <c r="EX202" i="3"/>
  <c r="FC201" i="3"/>
  <c r="FB201" i="3"/>
  <c r="FA201" i="3"/>
  <c r="EZ201" i="3"/>
  <c r="EY201" i="3"/>
  <c r="EX201" i="3"/>
  <c r="FC200" i="3"/>
  <c r="FB200" i="3"/>
  <c r="FA200" i="3"/>
  <c r="EZ200" i="3"/>
  <c r="EY200" i="3"/>
  <c r="EX200" i="3"/>
  <c r="FC199" i="3"/>
  <c r="FB199" i="3"/>
  <c r="FA199" i="3"/>
  <c r="EZ199" i="3"/>
  <c r="EY199" i="3"/>
  <c r="EX199" i="3"/>
  <c r="FC198" i="3"/>
  <c r="FB198" i="3"/>
  <c r="FA198" i="3"/>
  <c r="EZ198" i="3"/>
  <c r="EY198" i="3"/>
  <c r="EX198" i="3"/>
  <c r="FC197" i="3"/>
  <c r="FB197" i="3"/>
  <c r="FA197" i="3"/>
  <c r="EZ197" i="3"/>
  <c r="EY197" i="3"/>
  <c r="EX197" i="3"/>
  <c r="FC196" i="3"/>
  <c r="FB196" i="3"/>
  <c r="FA196" i="3"/>
  <c r="EZ196" i="3"/>
  <c r="EY196" i="3"/>
  <c r="EX196" i="3"/>
  <c r="FC195" i="3"/>
  <c r="FB195" i="3"/>
  <c r="FA195" i="3"/>
  <c r="EZ195" i="3"/>
  <c r="EY195" i="3"/>
  <c r="EX195" i="3"/>
  <c r="FC194" i="3"/>
  <c r="FB194" i="3"/>
  <c r="FA194" i="3"/>
  <c r="EZ194" i="3"/>
  <c r="EY194" i="3"/>
  <c r="EX194" i="3"/>
  <c r="FC193" i="3"/>
  <c r="FB193" i="3"/>
  <c r="FA193" i="3"/>
  <c r="EZ193" i="3"/>
  <c r="EY193" i="3"/>
  <c r="EX193" i="3"/>
  <c r="FC192" i="3"/>
  <c r="FB192" i="3"/>
  <c r="FA192" i="3"/>
  <c r="EZ192" i="3"/>
  <c r="EY192" i="3"/>
  <c r="EX192" i="3"/>
  <c r="FC191" i="3"/>
  <c r="FB191" i="3"/>
  <c r="FA191" i="3"/>
  <c r="EZ191" i="3"/>
  <c r="EY191" i="3"/>
  <c r="EX191" i="3"/>
  <c r="FC190" i="3"/>
  <c r="FB190" i="3"/>
  <c r="FA190" i="3"/>
  <c r="EZ190" i="3"/>
  <c r="EY190" i="3"/>
  <c r="EX190" i="3"/>
  <c r="FC189" i="3"/>
  <c r="FB189" i="3"/>
  <c r="FA189" i="3"/>
  <c r="EZ189" i="3"/>
  <c r="EY189" i="3"/>
  <c r="EX189" i="3"/>
  <c r="FC188" i="3"/>
  <c r="FB188" i="3"/>
  <c r="FA188" i="3"/>
  <c r="EZ188" i="3"/>
  <c r="EY188" i="3"/>
  <c r="EX188" i="3"/>
  <c r="FC187" i="3"/>
  <c r="FB187" i="3"/>
  <c r="FA187" i="3"/>
  <c r="EZ187" i="3"/>
  <c r="EY187" i="3"/>
  <c r="EX187" i="3"/>
  <c r="FC186" i="3"/>
  <c r="FB186" i="3"/>
  <c r="FA186" i="3"/>
  <c r="EZ186" i="3"/>
  <c r="EY186" i="3"/>
  <c r="EX186" i="3"/>
  <c r="FC185" i="3"/>
  <c r="FB185" i="3"/>
  <c r="FA185" i="3"/>
  <c r="EZ185" i="3"/>
  <c r="EY185" i="3"/>
  <c r="EX185" i="3"/>
  <c r="FC184" i="3"/>
  <c r="FB184" i="3"/>
  <c r="FA184" i="3"/>
  <c r="EZ184" i="3"/>
  <c r="EY184" i="3"/>
  <c r="EX184" i="3"/>
  <c r="FC183" i="3"/>
  <c r="FB183" i="3"/>
  <c r="FA183" i="3"/>
  <c r="EZ183" i="3"/>
  <c r="EY183" i="3"/>
  <c r="EX183" i="3"/>
  <c r="FC182" i="3"/>
  <c r="FB182" i="3"/>
  <c r="FA182" i="3"/>
  <c r="EZ182" i="3"/>
  <c r="EY182" i="3"/>
  <c r="EX182" i="3"/>
  <c r="FC181" i="3"/>
  <c r="FB181" i="3"/>
  <c r="FA181" i="3"/>
  <c r="EZ181" i="3"/>
  <c r="EY181" i="3"/>
  <c r="EX181" i="3"/>
  <c r="FC180" i="3"/>
  <c r="FB180" i="3"/>
  <c r="FA180" i="3"/>
  <c r="EZ180" i="3"/>
  <c r="EY180" i="3"/>
  <c r="EX180" i="3"/>
  <c r="FC179" i="3"/>
  <c r="FB179" i="3"/>
  <c r="FA179" i="3"/>
  <c r="EZ179" i="3"/>
  <c r="EY179" i="3"/>
  <c r="EX179" i="3"/>
  <c r="FC178" i="3"/>
  <c r="FB178" i="3"/>
  <c r="FA178" i="3"/>
  <c r="EZ178" i="3"/>
  <c r="EY178" i="3"/>
  <c r="EX178" i="3"/>
  <c r="FC177" i="3"/>
  <c r="FB177" i="3"/>
  <c r="FA177" i="3"/>
  <c r="EZ177" i="3"/>
  <c r="EY177" i="3"/>
  <c r="EX177" i="3"/>
  <c r="FC176" i="3"/>
  <c r="FB176" i="3"/>
  <c r="FA176" i="3"/>
  <c r="EZ176" i="3"/>
  <c r="EY176" i="3"/>
  <c r="EX176" i="3"/>
  <c r="FC175" i="3"/>
  <c r="FB175" i="3"/>
  <c r="FA175" i="3"/>
  <c r="EZ175" i="3"/>
  <c r="EY175" i="3"/>
  <c r="EX175" i="3"/>
  <c r="FC174" i="3"/>
  <c r="FB174" i="3"/>
  <c r="FA174" i="3"/>
  <c r="EZ174" i="3"/>
  <c r="EY174" i="3"/>
  <c r="EX174" i="3"/>
  <c r="FC173" i="3"/>
  <c r="FB173" i="3"/>
  <c r="FA173" i="3"/>
  <c r="EZ173" i="3"/>
  <c r="EY173" i="3"/>
  <c r="EX173" i="3"/>
  <c r="FC172" i="3"/>
  <c r="FB172" i="3"/>
  <c r="FA172" i="3"/>
  <c r="EZ172" i="3"/>
  <c r="EY172" i="3"/>
  <c r="EX172" i="3"/>
  <c r="FC171" i="3"/>
  <c r="FB171" i="3"/>
  <c r="FA171" i="3"/>
  <c r="EZ171" i="3"/>
  <c r="EY171" i="3"/>
  <c r="EX171" i="3"/>
  <c r="FC170" i="3"/>
  <c r="FB170" i="3"/>
  <c r="FA170" i="3"/>
  <c r="EZ170" i="3"/>
  <c r="EY170" i="3"/>
  <c r="EX170" i="3"/>
  <c r="FC169" i="3"/>
  <c r="FB169" i="3"/>
  <c r="FA169" i="3"/>
  <c r="EZ169" i="3"/>
  <c r="EY169" i="3"/>
  <c r="EX169" i="3"/>
  <c r="FC168" i="3"/>
  <c r="FB168" i="3"/>
  <c r="FA168" i="3"/>
  <c r="EZ168" i="3"/>
  <c r="EY168" i="3"/>
  <c r="EX168" i="3"/>
  <c r="EP207" i="3"/>
  <c r="EO207" i="3"/>
  <c r="EN207" i="3"/>
  <c r="EM207" i="3"/>
  <c r="EL207" i="3"/>
  <c r="EK207" i="3"/>
  <c r="EP206" i="3"/>
  <c r="EO206" i="3"/>
  <c r="EN206" i="3"/>
  <c r="EM206" i="3"/>
  <c r="EL206" i="3"/>
  <c r="EK206" i="3"/>
  <c r="EP205" i="3"/>
  <c r="EO205" i="3"/>
  <c r="EN205" i="3"/>
  <c r="EM205" i="3"/>
  <c r="EL205" i="3"/>
  <c r="EK205" i="3"/>
  <c r="EP204" i="3"/>
  <c r="EO204" i="3"/>
  <c r="EN204" i="3"/>
  <c r="EM204" i="3"/>
  <c r="EL204" i="3"/>
  <c r="EK204" i="3"/>
  <c r="EP203" i="3"/>
  <c r="EO203" i="3"/>
  <c r="EN203" i="3"/>
  <c r="EM203" i="3"/>
  <c r="EL203" i="3"/>
  <c r="EK203" i="3"/>
  <c r="EP202" i="3"/>
  <c r="EO202" i="3"/>
  <c r="EN202" i="3"/>
  <c r="EM202" i="3"/>
  <c r="EL202" i="3"/>
  <c r="EK202" i="3"/>
  <c r="EP201" i="3"/>
  <c r="EO201" i="3"/>
  <c r="EN201" i="3"/>
  <c r="EM201" i="3"/>
  <c r="EL201" i="3"/>
  <c r="EK201" i="3"/>
  <c r="EP200" i="3"/>
  <c r="EO200" i="3"/>
  <c r="EN200" i="3"/>
  <c r="EM200" i="3"/>
  <c r="EL200" i="3"/>
  <c r="EK200" i="3"/>
  <c r="EP199" i="3"/>
  <c r="EO199" i="3"/>
  <c r="EN199" i="3"/>
  <c r="EM199" i="3"/>
  <c r="EL199" i="3"/>
  <c r="EK199" i="3"/>
  <c r="EP198" i="3"/>
  <c r="EO198" i="3"/>
  <c r="EN198" i="3"/>
  <c r="EM198" i="3"/>
  <c r="EL198" i="3"/>
  <c r="EK198" i="3"/>
  <c r="EP197" i="3"/>
  <c r="EO197" i="3"/>
  <c r="EN197" i="3"/>
  <c r="EM197" i="3"/>
  <c r="EL197" i="3"/>
  <c r="EK197" i="3"/>
  <c r="EP196" i="3"/>
  <c r="EO196" i="3"/>
  <c r="EN196" i="3"/>
  <c r="EM196" i="3"/>
  <c r="EL196" i="3"/>
  <c r="EK196" i="3"/>
  <c r="EP195" i="3"/>
  <c r="EO195" i="3"/>
  <c r="EN195" i="3"/>
  <c r="EM195" i="3"/>
  <c r="EL195" i="3"/>
  <c r="EK195" i="3"/>
  <c r="EP194" i="3"/>
  <c r="EO194" i="3"/>
  <c r="EN194" i="3"/>
  <c r="EM194" i="3"/>
  <c r="EL194" i="3"/>
  <c r="EK194" i="3"/>
  <c r="EP193" i="3"/>
  <c r="EO193" i="3"/>
  <c r="EN193" i="3"/>
  <c r="EM193" i="3"/>
  <c r="EL193" i="3"/>
  <c r="EK193" i="3"/>
  <c r="EP192" i="3"/>
  <c r="EO192" i="3"/>
  <c r="EN192" i="3"/>
  <c r="EM192" i="3"/>
  <c r="EL192" i="3"/>
  <c r="EK192" i="3"/>
  <c r="EP191" i="3"/>
  <c r="EO191" i="3"/>
  <c r="EN191" i="3"/>
  <c r="EM191" i="3"/>
  <c r="EL191" i="3"/>
  <c r="EK191" i="3"/>
  <c r="EP190" i="3"/>
  <c r="EO190" i="3"/>
  <c r="EN190" i="3"/>
  <c r="EM190" i="3"/>
  <c r="EL190" i="3"/>
  <c r="EK190" i="3"/>
  <c r="EP189" i="3"/>
  <c r="EO189" i="3"/>
  <c r="EN189" i="3"/>
  <c r="EM189" i="3"/>
  <c r="EL189" i="3"/>
  <c r="EK189" i="3"/>
  <c r="EP188" i="3"/>
  <c r="EO188" i="3"/>
  <c r="EN188" i="3"/>
  <c r="EM188" i="3"/>
  <c r="EL188" i="3"/>
  <c r="EK188" i="3"/>
  <c r="EP187" i="3"/>
  <c r="EO187" i="3"/>
  <c r="EN187" i="3"/>
  <c r="EM187" i="3"/>
  <c r="EL187" i="3"/>
  <c r="EK187" i="3"/>
  <c r="EP186" i="3"/>
  <c r="EO186" i="3"/>
  <c r="EN186" i="3"/>
  <c r="EM186" i="3"/>
  <c r="EL186" i="3"/>
  <c r="EK186" i="3"/>
  <c r="EP185" i="3"/>
  <c r="EO185" i="3"/>
  <c r="EN185" i="3"/>
  <c r="EM185" i="3"/>
  <c r="EL185" i="3"/>
  <c r="EK185" i="3"/>
  <c r="EP184" i="3"/>
  <c r="EO184" i="3"/>
  <c r="EN184" i="3"/>
  <c r="EM184" i="3"/>
  <c r="EL184" i="3"/>
  <c r="EK184" i="3"/>
  <c r="EP183" i="3"/>
  <c r="EO183" i="3"/>
  <c r="EN183" i="3"/>
  <c r="EM183" i="3"/>
  <c r="EL183" i="3"/>
  <c r="EK183" i="3"/>
  <c r="EP182" i="3"/>
  <c r="EO182" i="3"/>
  <c r="EN182" i="3"/>
  <c r="EM182" i="3"/>
  <c r="EL182" i="3"/>
  <c r="EK182" i="3"/>
  <c r="EP181" i="3"/>
  <c r="EO181" i="3"/>
  <c r="EN181" i="3"/>
  <c r="EM181" i="3"/>
  <c r="EL181" i="3"/>
  <c r="EK181" i="3"/>
  <c r="EP180" i="3"/>
  <c r="EO180" i="3"/>
  <c r="EN180" i="3"/>
  <c r="EM180" i="3"/>
  <c r="EL180" i="3"/>
  <c r="EK180" i="3"/>
  <c r="EP179" i="3"/>
  <c r="EO179" i="3"/>
  <c r="EN179" i="3"/>
  <c r="EM179" i="3"/>
  <c r="EL179" i="3"/>
  <c r="EK179" i="3"/>
  <c r="EP178" i="3"/>
  <c r="EO178" i="3"/>
  <c r="EN178" i="3"/>
  <c r="EM178" i="3"/>
  <c r="EL178" i="3"/>
  <c r="EK178" i="3"/>
  <c r="EP177" i="3"/>
  <c r="EO177" i="3"/>
  <c r="EN177" i="3"/>
  <c r="EM177" i="3"/>
  <c r="EL177" i="3"/>
  <c r="EK177" i="3"/>
  <c r="EP176" i="3"/>
  <c r="EO176" i="3"/>
  <c r="EN176" i="3"/>
  <c r="EM176" i="3"/>
  <c r="EL176" i="3"/>
  <c r="EK176" i="3"/>
  <c r="EP175" i="3"/>
  <c r="EO175" i="3"/>
  <c r="EN175" i="3"/>
  <c r="EM175" i="3"/>
  <c r="EL175" i="3"/>
  <c r="EK175" i="3"/>
  <c r="EP174" i="3"/>
  <c r="EO174" i="3"/>
  <c r="EN174" i="3"/>
  <c r="EM174" i="3"/>
  <c r="EL174" i="3"/>
  <c r="EK174" i="3"/>
  <c r="EP173" i="3"/>
  <c r="EO173" i="3"/>
  <c r="EN173" i="3"/>
  <c r="EM173" i="3"/>
  <c r="EL173" i="3"/>
  <c r="EK173" i="3"/>
  <c r="EP172" i="3"/>
  <c r="EO172" i="3"/>
  <c r="EN172" i="3"/>
  <c r="EM172" i="3"/>
  <c r="EL172" i="3"/>
  <c r="EK172" i="3"/>
  <c r="EP171" i="3"/>
  <c r="EO171" i="3"/>
  <c r="EN171" i="3"/>
  <c r="EM171" i="3"/>
  <c r="EL171" i="3"/>
  <c r="EK171" i="3"/>
  <c r="EP170" i="3"/>
  <c r="EO170" i="3"/>
  <c r="EN170" i="3"/>
  <c r="EM170" i="3"/>
  <c r="EL170" i="3"/>
  <c r="EK170" i="3"/>
  <c r="EP169" i="3"/>
  <c r="EO169" i="3"/>
  <c r="EN169" i="3"/>
  <c r="EM169" i="3"/>
  <c r="EL169" i="3"/>
  <c r="EK169" i="3"/>
  <c r="EP168" i="3"/>
  <c r="EO168" i="3"/>
  <c r="EN168" i="3"/>
  <c r="EM168" i="3"/>
  <c r="EL168" i="3"/>
  <c r="EK168" i="3"/>
  <c r="EC207" i="3"/>
  <c r="EB207" i="3"/>
  <c r="EA207" i="3"/>
  <c r="DZ207" i="3"/>
  <c r="DY207" i="3"/>
  <c r="DX207" i="3"/>
  <c r="EC206" i="3"/>
  <c r="EB206" i="3"/>
  <c r="EA206" i="3"/>
  <c r="DZ206" i="3"/>
  <c r="DY206" i="3"/>
  <c r="DX206" i="3"/>
  <c r="EC205" i="3"/>
  <c r="EB205" i="3"/>
  <c r="EA205" i="3"/>
  <c r="DZ205" i="3"/>
  <c r="DY205" i="3"/>
  <c r="DX205" i="3"/>
  <c r="EC204" i="3"/>
  <c r="EB204" i="3"/>
  <c r="EA204" i="3"/>
  <c r="DZ204" i="3"/>
  <c r="DY204" i="3"/>
  <c r="DX204" i="3"/>
  <c r="EC203" i="3"/>
  <c r="EB203" i="3"/>
  <c r="EA203" i="3"/>
  <c r="DZ203" i="3"/>
  <c r="DY203" i="3"/>
  <c r="DX203" i="3"/>
  <c r="EC202" i="3"/>
  <c r="EB202" i="3"/>
  <c r="EA202" i="3"/>
  <c r="DZ202" i="3"/>
  <c r="DY202" i="3"/>
  <c r="DX202" i="3"/>
  <c r="EC201" i="3"/>
  <c r="EB201" i="3"/>
  <c r="EA201" i="3"/>
  <c r="DZ201" i="3"/>
  <c r="DY201" i="3"/>
  <c r="DX201" i="3"/>
  <c r="EC200" i="3"/>
  <c r="EB200" i="3"/>
  <c r="EA200" i="3"/>
  <c r="DZ200" i="3"/>
  <c r="DY200" i="3"/>
  <c r="DX200" i="3"/>
  <c r="EC199" i="3"/>
  <c r="EB199" i="3"/>
  <c r="EA199" i="3"/>
  <c r="DZ199" i="3"/>
  <c r="DY199" i="3"/>
  <c r="DX199" i="3"/>
  <c r="EC198" i="3"/>
  <c r="EB198" i="3"/>
  <c r="EA198" i="3"/>
  <c r="DZ198" i="3"/>
  <c r="DY198" i="3"/>
  <c r="DX198" i="3"/>
  <c r="EC197" i="3"/>
  <c r="EB197" i="3"/>
  <c r="EA197" i="3"/>
  <c r="DZ197" i="3"/>
  <c r="DY197" i="3"/>
  <c r="DX197" i="3"/>
  <c r="EC196" i="3"/>
  <c r="EB196" i="3"/>
  <c r="EA196" i="3"/>
  <c r="DZ196" i="3"/>
  <c r="DY196" i="3"/>
  <c r="DX196" i="3"/>
  <c r="EC195" i="3"/>
  <c r="EB195" i="3"/>
  <c r="EA195" i="3"/>
  <c r="DZ195" i="3"/>
  <c r="DY195" i="3"/>
  <c r="DX195" i="3"/>
  <c r="EC194" i="3"/>
  <c r="EB194" i="3"/>
  <c r="EA194" i="3"/>
  <c r="DZ194" i="3"/>
  <c r="DY194" i="3"/>
  <c r="DX194" i="3"/>
  <c r="EC193" i="3"/>
  <c r="EB193" i="3"/>
  <c r="EA193" i="3"/>
  <c r="DZ193" i="3"/>
  <c r="DY193" i="3"/>
  <c r="DX193" i="3"/>
  <c r="EC192" i="3"/>
  <c r="EB192" i="3"/>
  <c r="EA192" i="3"/>
  <c r="DZ192" i="3"/>
  <c r="DY192" i="3"/>
  <c r="DX192" i="3"/>
  <c r="EC191" i="3"/>
  <c r="EB191" i="3"/>
  <c r="EA191" i="3"/>
  <c r="DZ191" i="3"/>
  <c r="DY191" i="3"/>
  <c r="DX191" i="3"/>
  <c r="EC190" i="3"/>
  <c r="EB190" i="3"/>
  <c r="EA190" i="3"/>
  <c r="DZ190" i="3"/>
  <c r="DY190" i="3"/>
  <c r="DX190" i="3"/>
  <c r="EC189" i="3"/>
  <c r="EB189" i="3"/>
  <c r="EA189" i="3"/>
  <c r="DZ189" i="3"/>
  <c r="DY189" i="3"/>
  <c r="DX189" i="3"/>
  <c r="EC188" i="3"/>
  <c r="EB188" i="3"/>
  <c r="EA188" i="3"/>
  <c r="DZ188" i="3"/>
  <c r="DY188" i="3"/>
  <c r="DX188" i="3"/>
  <c r="EC187" i="3"/>
  <c r="EB187" i="3"/>
  <c r="EA187" i="3"/>
  <c r="DZ187" i="3"/>
  <c r="DY187" i="3"/>
  <c r="DX187" i="3"/>
  <c r="EC186" i="3"/>
  <c r="EB186" i="3"/>
  <c r="EA186" i="3"/>
  <c r="DZ186" i="3"/>
  <c r="DY186" i="3"/>
  <c r="DX186" i="3"/>
  <c r="EC185" i="3"/>
  <c r="EB185" i="3"/>
  <c r="EA185" i="3"/>
  <c r="DZ185" i="3"/>
  <c r="DY185" i="3"/>
  <c r="DX185" i="3"/>
  <c r="EC184" i="3"/>
  <c r="EB184" i="3"/>
  <c r="EA184" i="3"/>
  <c r="DZ184" i="3"/>
  <c r="DY184" i="3"/>
  <c r="DX184" i="3"/>
  <c r="EC183" i="3"/>
  <c r="EB183" i="3"/>
  <c r="EA183" i="3"/>
  <c r="DZ183" i="3"/>
  <c r="DY183" i="3"/>
  <c r="DX183" i="3"/>
  <c r="EC182" i="3"/>
  <c r="EB182" i="3"/>
  <c r="EA182" i="3"/>
  <c r="DZ182" i="3"/>
  <c r="DY182" i="3"/>
  <c r="DX182" i="3"/>
  <c r="EC181" i="3"/>
  <c r="EB181" i="3"/>
  <c r="EA181" i="3"/>
  <c r="DZ181" i="3"/>
  <c r="DY181" i="3"/>
  <c r="DX181" i="3"/>
  <c r="EC180" i="3"/>
  <c r="EB180" i="3"/>
  <c r="EA180" i="3"/>
  <c r="DZ180" i="3"/>
  <c r="DY180" i="3"/>
  <c r="DX180" i="3"/>
  <c r="EC179" i="3"/>
  <c r="EB179" i="3"/>
  <c r="EA179" i="3"/>
  <c r="DZ179" i="3"/>
  <c r="DY179" i="3"/>
  <c r="DX179" i="3"/>
  <c r="EC178" i="3"/>
  <c r="EB178" i="3"/>
  <c r="EA178" i="3"/>
  <c r="DZ178" i="3"/>
  <c r="DY178" i="3"/>
  <c r="DX178" i="3"/>
  <c r="EC177" i="3"/>
  <c r="EB177" i="3"/>
  <c r="EA177" i="3"/>
  <c r="DZ177" i="3"/>
  <c r="DY177" i="3"/>
  <c r="DX177" i="3"/>
  <c r="EC176" i="3"/>
  <c r="EB176" i="3"/>
  <c r="EA176" i="3"/>
  <c r="DZ176" i="3"/>
  <c r="DY176" i="3"/>
  <c r="DX176" i="3"/>
  <c r="EC175" i="3"/>
  <c r="EB175" i="3"/>
  <c r="EA175" i="3"/>
  <c r="DZ175" i="3"/>
  <c r="DY175" i="3"/>
  <c r="DX175" i="3"/>
  <c r="EC174" i="3"/>
  <c r="EB174" i="3"/>
  <c r="EA174" i="3"/>
  <c r="DZ174" i="3"/>
  <c r="DY174" i="3"/>
  <c r="DX174" i="3"/>
  <c r="EC173" i="3"/>
  <c r="EB173" i="3"/>
  <c r="EA173" i="3"/>
  <c r="DZ173" i="3"/>
  <c r="DY173" i="3"/>
  <c r="DX173" i="3"/>
  <c r="EC172" i="3"/>
  <c r="EB172" i="3"/>
  <c r="EA172" i="3"/>
  <c r="DZ172" i="3"/>
  <c r="DY172" i="3"/>
  <c r="DX172" i="3"/>
  <c r="EC171" i="3"/>
  <c r="EB171" i="3"/>
  <c r="EA171" i="3"/>
  <c r="DZ171" i="3"/>
  <c r="DY171" i="3"/>
  <c r="DX171" i="3"/>
  <c r="EC170" i="3"/>
  <c r="EB170" i="3"/>
  <c r="EA170" i="3"/>
  <c r="DZ170" i="3"/>
  <c r="DY170" i="3"/>
  <c r="DX170" i="3"/>
  <c r="EC169" i="3"/>
  <c r="EB169" i="3"/>
  <c r="EA169" i="3"/>
  <c r="DZ169" i="3"/>
  <c r="DY169" i="3"/>
  <c r="DX169" i="3"/>
  <c r="EC168" i="3"/>
  <c r="EB168" i="3"/>
  <c r="EA168" i="3"/>
  <c r="DZ168" i="3"/>
  <c r="DY168" i="3"/>
  <c r="DX168" i="3"/>
  <c r="DP207" i="3"/>
  <c r="DO207" i="3"/>
  <c r="DN207" i="3"/>
  <c r="DM207" i="3"/>
  <c r="DL207" i="3"/>
  <c r="DK207" i="3"/>
  <c r="DP206" i="3"/>
  <c r="DO206" i="3"/>
  <c r="DN206" i="3"/>
  <c r="DM206" i="3"/>
  <c r="DL206" i="3"/>
  <c r="DK206" i="3"/>
  <c r="DP205" i="3"/>
  <c r="DO205" i="3"/>
  <c r="DN205" i="3"/>
  <c r="DM205" i="3"/>
  <c r="DL205" i="3"/>
  <c r="DK205" i="3"/>
  <c r="DP204" i="3"/>
  <c r="DO204" i="3"/>
  <c r="DN204" i="3"/>
  <c r="DM204" i="3"/>
  <c r="DL204" i="3"/>
  <c r="DK204" i="3"/>
  <c r="DP203" i="3"/>
  <c r="DO203" i="3"/>
  <c r="DN203" i="3"/>
  <c r="DM203" i="3"/>
  <c r="DL203" i="3"/>
  <c r="DK203" i="3"/>
  <c r="DP202" i="3"/>
  <c r="DO202" i="3"/>
  <c r="DN202" i="3"/>
  <c r="DM202" i="3"/>
  <c r="DL202" i="3"/>
  <c r="DK202" i="3"/>
  <c r="DP201" i="3"/>
  <c r="DO201" i="3"/>
  <c r="DN201" i="3"/>
  <c r="DM201" i="3"/>
  <c r="DL201" i="3"/>
  <c r="DK201" i="3"/>
  <c r="DP200" i="3"/>
  <c r="DO200" i="3"/>
  <c r="DN200" i="3"/>
  <c r="DM200" i="3"/>
  <c r="DL200" i="3"/>
  <c r="DK200" i="3"/>
  <c r="DP199" i="3"/>
  <c r="DO199" i="3"/>
  <c r="DN199" i="3"/>
  <c r="DM199" i="3"/>
  <c r="DL199" i="3"/>
  <c r="DK199" i="3"/>
  <c r="DP198" i="3"/>
  <c r="DO198" i="3"/>
  <c r="DN198" i="3"/>
  <c r="DM198" i="3"/>
  <c r="DL198" i="3"/>
  <c r="DK198" i="3"/>
  <c r="DP197" i="3"/>
  <c r="DO197" i="3"/>
  <c r="DN197" i="3"/>
  <c r="DM197" i="3"/>
  <c r="DL197" i="3"/>
  <c r="DK197" i="3"/>
  <c r="DP196" i="3"/>
  <c r="DO196" i="3"/>
  <c r="DN196" i="3"/>
  <c r="DM196" i="3"/>
  <c r="DL196" i="3"/>
  <c r="DK196" i="3"/>
  <c r="DP195" i="3"/>
  <c r="DO195" i="3"/>
  <c r="DN195" i="3"/>
  <c r="DM195" i="3"/>
  <c r="DL195" i="3"/>
  <c r="DK195" i="3"/>
  <c r="DP194" i="3"/>
  <c r="DO194" i="3"/>
  <c r="DN194" i="3"/>
  <c r="DM194" i="3"/>
  <c r="DL194" i="3"/>
  <c r="DK194" i="3"/>
  <c r="DP193" i="3"/>
  <c r="DO193" i="3"/>
  <c r="DN193" i="3"/>
  <c r="DM193" i="3"/>
  <c r="DL193" i="3"/>
  <c r="DK193" i="3"/>
  <c r="DP192" i="3"/>
  <c r="DO192" i="3"/>
  <c r="DN192" i="3"/>
  <c r="DM192" i="3"/>
  <c r="DL192" i="3"/>
  <c r="DK192" i="3"/>
  <c r="DP191" i="3"/>
  <c r="DO191" i="3"/>
  <c r="DN191" i="3"/>
  <c r="DM191" i="3"/>
  <c r="DL191" i="3"/>
  <c r="DK191" i="3"/>
  <c r="DP190" i="3"/>
  <c r="DO190" i="3"/>
  <c r="DN190" i="3"/>
  <c r="DM190" i="3"/>
  <c r="DL190" i="3"/>
  <c r="DK190" i="3"/>
  <c r="DP189" i="3"/>
  <c r="DO189" i="3"/>
  <c r="DN189" i="3"/>
  <c r="DM189" i="3"/>
  <c r="DL189" i="3"/>
  <c r="DK189" i="3"/>
  <c r="DP188" i="3"/>
  <c r="DO188" i="3"/>
  <c r="DN188" i="3"/>
  <c r="DM188" i="3"/>
  <c r="DL188" i="3"/>
  <c r="DK188" i="3"/>
  <c r="DP187" i="3"/>
  <c r="DO187" i="3"/>
  <c r="DN187" i="3"/>
  <c r="DM187" i="3"/>
  <c r="DL187" i="3"/>
  <c r="DK187" i="3"/>
  <c r="DP186" i="3"/>
  <c r="DO186" i="3"/>
  <c r="DN186" i="3"/>
  <c r="DM186" i="3"/>
  <c r="DL186" i="3"/>
  <c r="DK186" i="3"/>
  <c r="DP185" i="3"/>
  <c r="DO185" i="3"/>
  <c r="DN185" i="3"/>
  <c r="DM185" i="3"/>
  <c r="DL185" i="3"/>
  <c r="DK185" i="3"/>
  <c r="DP184" i="3"/>
  <c r="DO184" i="3"/>
  <c r="DN184" i="3"/>
  <c r="DM184" i="3"/>
  <c r="DL184" i="3"/>
  <c r="DK184" i="3"/>
  <c r="DP183" i="3"/>
  <c r="DO183" i="3"/>
  <c r="DN183" i="3"/>
  <c r="DM183" i="3"/>
  <c r="DL183" i="3"/>
  <c r="DK183" i="3"/>
  <c r="DP182" i="3"/>
  <c r="DO182" i="3"/>
  <c r="DN182" i="3"/>
  <c r="DM182" i="3"/>
  <c r="DL182" i="3"/>
  <c r="DK182" i="3"/>
  <c r="DP181" i="3"/>
  <c r="DO181" i="3"/>
  <c r="DN181" i="3"/>
  <c r="DM181" i="3"/>
  <c r="DL181" i="3"/>
  <c r="DK181" i="3"/>
  <c r="DP180" i="3"/>
  <c r="DO180" i="3"/>
  <c r="DN180" i="3"/>
  <c r="DM180" i="3"/>
  <c r="DL180" i="3"/>
  <c r="DK180" i="3"/>
  <c r="DP179" i="3"/>
  <c r="DO179" i="3"/>
  <c r="DN179" i="3"/>
  <c r="DM179" i="3"/>
  <c r="DL179" i="3"/>
  <c r="DK179" i="3"/>
  <c r="DP178" i="3"/>
  <c r="DO178" i="3"/>
  <c r="DN178" i="3"/>
  <c r="DM178" i="3"/>
  <c r="DL178" i="3"/>
  <c r="DK178" i="3"/>
  <c r="DP177" i="3"/>
  <c r="DO177" i="3"/>
  <c r="DN177" i="3"/>
  <c r="DM177" i="3"/>
  <c r="DL177" i="3"/>
  <c r="DK177" i="3"/>
  <c r="DP176" i="3"/>
  <c r="DO176" i="3"/>
  <c r="DN176" i="3"/>
  <c r="DM176" i="3"/>
  <c r="DL176" i="3"/>
  <c r="DK176" i="3"/>
  <c r="DP175" i="3"/>
  <c r="DO175" i="3"/>
  <c r="DN175" i="3"/>
  <c r="DM175" i="3"/>
  <c r="DL175" i="3"/>
  <c r="DK175" i="3"/>
  <c r="DP174" i="3"/>
  <c r="DO174" i="3"/>
  <c r="DN174" i="3"/>
  <c r="DM174" i="3"/>
  <c r="DL174" i="3"/>
  <c r="DK174" i="3"/>
  <c r="DP173" i="3"/>
  <c r="DO173" i="3"/>
  <c r="DN173" i="3"/>
  <c r="DM173" i="3"/>
  <c r="DL173" i="3"/>
  <c r="DK173" i="3"/>
  <c r="DP172" i="3"/>
  <c r="DO172" i="3"/>
  <c r="DN172" i="3"/>
  <c r="DM172" i="3"/>
  <c r="DL172" i="3"/>
  <c r="DK172" i="3"/>
  <c r="DP171" i="3"/>
  <c r="DO171" i="3"/>
  <c r="DN171" i="3"/>
  <c r="DM171" i="3"/>
  <c r="DL171" i="3"/>
  <c r="DK171" i="3"/>
  <c r="DP170" i="3"/>
  <c r="DO170" i="3"/>
  <c r="DN170" i="3"/>
  <c r="DM170" i="3"/>
  <c r="DL170" i="3"/>
  <c r="DK170" i="3"/>
  <c r="DP169" i="3"/>
  <c r="DO169" i="3"/>
  <c r="DN169" i="3"/>
  <c r="DM169" i="3"/>
  <c r="DL169" i="3"/>
  <c r="DK169" i="3"/>
  <c r="DP168" i="3"/>
  <c r="DO168" i="3"/>
  <c r="DN168" i="3"/>
  <c r="DM168" i="3"/>
  <c r="DL168" i="3"/>
  <c r="DK168" i="3"/>
  <c r="DC207" i="3"/>
  <c r="DB207" i="3"/>
  <c r="DA207" i="3"/>
  <c r="CZ207" i="3"/>
  <c r="CY207" i="3"/>
  <c r="CX207" i="3"/>
  <c r="DC206" i="3"/>
  <c r="DB206" i="3"/>
  <c r="DA206" i="3"/>
  <c r="CZ206" i="3"/>
  <c r="CY206" i="3"/>
  <c r="CX206" i="3"/>
  <c r="DC205" i="3"/>
  <c r="DB205" i="3"/>
  <c r="DA205" i="3"/>
  <c r="CZ205" i="3"/>
  <c r="CY205" i="3"/>
  <c r="CX205" i="3"/>
  <c r="DC204" i="3"/>
  <c r="DB204" i="3"/>
  <c r="DA204" i="3"/>
  <c r="CZ204" i="3"/>
  <c r="CY204" i="3"/>
  <c r="CX204" i="3"/>
  <c r="DC203" i="3"/>
  <c r="DB203" i="3"/>
  <c r="DA203" i="3"/>
  <c r="CZ203" i="3"/>
  <c r="CY203" i="3"/>
  <c r="CX203" i="3"/>
  <c r="DC202" i="3"/>
  <c r="DB202" i="3"/>
  <c r="DA202" i="3"/>
  <c r="CZ202" i="3"/>
  <c r="CY202" i="3"/>
  <c r="CX202" i="3"/>
  <c r="DC201" i="3"/>
  <c r="DB201" i="3"/>
  <c r="DA201" i="3"/>
  <c r="CZ201" i="3"/>
  <c r="CY201" i="3"/>
  <c r="CX201" i="3"/>
  <c r="DC200" i="3"/>
  <c r="DB200" i="3"/>
  <c r="DA200" i="3"/>
  <c r="CZ200" i="3"/>
  <c r="CY200" i="3"/>
  <c r="CX200" i="3"/>
  <c r="DC199" i="3"/>
  <c r="DB199" i="3"/>
  <c r="DA199" i="3"/>
  <c r="CZ199" i="3"/>
  <c r="CY199" i="3"/>
  <c r="CX199" i="3"/>
  <c r="DC198" i="3"/>
  <c r="DB198" i="3"/>
  <c r="DA198" i="3"/>
  <c r="CZ198" i="3"/>
  <c r="CY198" i="3"/>
  <c r="CX198" i="3"/>
  <c r="DC197" i="3"/>
  <c r="DB197" i="3"/>
  <c r="DA197" i="3"/>
  <c r="CZ197" i="3"/>
  <c r="CY197" i="3"/>
  <c r="CX197" i="3"/>
  <c r="DC196" i="3"/>
  <c r="DB196" i="3"/>
  <c r="DA196" i="3"/>
  <c r="CZ196" i="3"/>
  <c r="CY196" i="3"/>
  <c r="CX196" i="3"/>
  <c r="DC195" i="3"/>
  <c r="DB195" i="3"/>
  <c r="DA195" i="3"/>
  <c r="CZ195" i="3"/>
  <c r="CY195" i="3"/>
  <c r="CX195" i="3"/>
  <c r="DC194" i="3"/>
  <c r="DB194" i="3"/>
  <c r="DA194" i="3"/>
  <c r="CZ194" i="3"/>
  <c r="CY194" i="3"/>
  <c r="CX194" i="3"/>
  <c r="DC193" i="3"/>
  <c r="DB193" i="3"/>
  <c r="DA193" i="3"/>
  <c r="CZ193" i="3"/>
  <c r="CY193" i="3"/>
  <c r="CX193" i="3"/>
  <c r="DC192" i="3"/>
  <c r="DB192" i="3"/>
  <c r="DA192" i="3"/>
  <c r="CZ192" i="3"/>
  <c r="CY192" i="3"/>
  <c r="CX192" i="3"/>
  <c r="DC191" i="3"/>
  <c r="DB191" i="3"/>
  <c r="DA191" i="3"/>
  <c r="CZ191" i="3"/>
  <c r="CY191" i="3"/>
  <c r="CX191" i="3"/>
  <c r="DC190" i="3"/>
  <c r="DB190" i="3"/>
  <c r="DA190" i="3"/>
  <c r="CZ190" i="3"/>
  <c r="CY190" i="3"/>
  <c r="CX190" i="3"/>
  <c r="DC189" i="3"/>
  <c r="DB189" i="3"/>
  <c r="DA189" i="3"/>
  <c r="CZ189" i="3"/>
  <c r="CY189" i="3"/>
  <c r="CX189" i="3"/>
  <c r="DC188" i="3"/>
  <c r="DB188" i="3"/>
  <c r="DA188" i="3"/>
  <c r="CZ188" i="3"/>
  <c r="CY188" i="3"/>
  <c r="CX188" i="3"/>
  <c r="DC187" i="3"/>
  <c r="DB187" i="3"/>
  <c r="DA187" i="3"/>
  <c r="CZ187" i="3"/>
  <c r="CY187" i="3"/>
  <c r="CX187" i="3"/>
  <c r="DC186" i="3"/>
  <c r="DB186" i="3"/>
  <c r="DA186" i="3"/>
  <c r="CZ186" i="3"/>
  <c r="CY186" i="3"/>
  <c r="CX186" i="3"/>
  <c r="DC185" i="3"/>
  <c r="DB185" i="3"/>
  <c r="DA185" i="3"/>
  <c r="CZ185" i="3"/>
  <c r="CY185" i="3"/>
  <c r="CX185" i="3"/>
  <c r="DC184" i="3"/>
  <c r="DB184" i="3"/>
  <c r="DA184" i="3"/>
  <c r="CZ184" i="3"/>
  <c r="CY184" i="3"/>
  <c r="CX184" i="3"/>
  <c r="DC183" i="3"/>
  <c r="DB183" i="3"/>
  <c r="DA183" i="3"/>
  <c r="CZ183" i="3"/>
  <c r="CY183" i="3"/>
  <c r="CX183" i="3"/>
  <c r="DC182" i="3"/>
  <c r="DB182" i="3"/>
  <c r="DA182" i="3"/>
  <c r="CZ182" i="3"/>
  <c r="CY182" i="3"/>
  <c r="CX182" i="3"/>
  <c r="DC181" i="3"/>
  <c r="DB181" i="3"/>
  <c r="DA181" i="3"/>
  <c r="CZ181" i="3"/>
  <c r="CY181" i="3"/>
  <c r="CX181" i="3"/>
  <c r="DC180" i="3"/>
  <c r="DB180" i="3"/>
  <c r="DA180" i="3"/>
  <c r="CZ180" i="3"/>
  <c r="CY180" i="3"/>
  <c r="CX180" i="3"/>
  <c r="DC179" i="3"/>
  <c r="DB179" i="3"/>
  <c r="DA179" i="3"/>
  <c r="CZ179" i="3"/>
  <c r="CY179" i="3"/>
  <c r="CX179" i="3"/>
  <c r="DC178" i="3"/>
  <c r="DB178" i="3"/>
  <c r="DA178" i="3"/>
  <c r="CZ178" i="3"/>
  <c r="CY178" i="3"/>
  <c r="CX178" i="3"/>
  <c r="DC177" i="3"/>
  <c r="DB177" i="3"/>
  <c r="DA177" i="3"/>
  <c r="CZ177" i="3"/>
  <c r="CY177" i="3"/>
  <c r="CX177" i="3"/>
  <c r="DC176" i="3"/>
  <c r="DB176" i="3"/>
  <c r="DA176" i="3"/>
  <c r="CZ176" i="3"/>
  <c r="CY176" i="3"/>
  <c r="CX176" i="3"/>
  <c r="DC175" i="3"/>
  <c r="DB175" i="3"/>
  <c r="DA175" i="3"/>
  <c r="CZ175" i="3"/>
  <c r="CY175" i="3"/>
  <c r="CX175" i="3"/>
  <c r="DC174" i="3"/>
  <c r="DB174" i="3"/>
  <c r="DA174" i="3"/>
  <c r="CZ174" i="3"/>
  <c r="CY174" i="3"/>
  <c r="CX174" i="3"/>
  <c r="DC173" i="3"/>
  <c r="DB173" i="3"/>
  <c r="DA173" i="3"/>
  <c r="CZ173" i="3"/>
  <c r="CY173" i="3"/>
  <c r="CX173" i="3"/>
  <c r="DC172" i="3"/>
  <c r="DB172" i="3"/>
  <c r="DA172" i="3"/>
  <c r="CZ172" i="3"/>
  <c r="CY172" i="3"/>
  <c r="CX172" i="3"/>
  <c r="DC171" i="3"/>
  <c r="DB171" i="3"/>
  <c r="DA171" i="3"/>
  <c r="CZ171" i="3"/>
  <c r="CY171" i="3"/>
  <c r="CX171" i="3"/>
  <c r="DC170" i="3"/>
  <c r="DB170" i="3"/>
  <c r="DA170" i="3"/>
  <c r="CZ170" i="3"/>
  <c r="CY170" i="3"/>
  <c r="CX170" i="3"/>
  <c r="DC169" i="3"/>
  <c r="DB169" i="3"/>
  <c r="DA169" i="3"/>
  <c r="CZ169" i="3"/>
  <c r="CY169" i="3"/>
  <c r="CX169" i="3"/>
  <c r="DC168" i="3"/>
  <c r="DB168" i="3"/>
  <c r="DA168" i="3"/>
  <c r="CZ168" i="3"/>
  <c r="CY168" i="3"/>
  <c r="CX168" i="3"/>
  <c r="CP207" i="3"/>
  <c r="CO207" i="3"/>
  <c r="CN207" i="3"/>
  <c r="CM207" i="3"/>
  <c r="CL207" i="3"/>
  <c r="CK207" i="3"/>
  <c r="CP206" i="3"/>
  <c r="CO206" i="3"/>
  <c r="CN206" i="3"/>
  <c r="CM206" i="3"/>
  <c r="CL206" i="3"/>
  <c r="CK206" i="3"/>
  <c r="CP205" i="3"/>
  <c r="CO205" i="3"/>
  <c r="CN205" i="3"/>
  <c r="CM205" i="3"/>
  <c r="CL205" i="3"/>
  <c r="CK205" i="3"/>
  <c r="CP204" i="3"/>
  <c r="CO204" i="3"/>
  <c r="CN204" i="3"/>
  <c r="CM204" i="3"/>
  <c r="CL204" i="3"/>
  <c r="CK204" i="3"/>
  <c r="CP203" i="3"/>
  <c r="CO203" i="3"/>
  <c r="CN203" i="3"/>
  <c r="CM203" i="3"/>
  <c r="CL203" i="3"/>
  <c r="CK203" i="3"/>
  <c r="CP202" i="3"/>
  <c r="CO202" i="3"/>
  <c r="CN202" i="3"/>
  <c r="CM202" i="3"/>
  <c r="CL202" i="3"/>
  <c r="CK202" i="3"/>
  <c r="CP201" i="3"/>
  <c r="CO201" i="3"/>
  <c r="CN201" i="3"/>
  <c r="CM201" i="3"/>
  <c r="CL201" i="3"/>
  <c r="CK201" i="3"/>
  <c r="CP200" i="3"/>
  <c r="CO200" i="3"/>
  <c r="CN200" i="3"/>
  <c r="CM200" i="3"/>
  <c r="CL200" i="3"/>
  <c r="CK200" i="3"/>
  <c r="CP199" i="3"/>
  <c r="CO199" i="3"/>
  <c r="CN199" i="3"/>
  <c r="CM199" i="3"/>
  <c r="CL199" i="3"/>
  <c r="CK199" i="3"/>
  <c r="CP198" i="3"/>
  <c r="CO198" i="3"/>
  <c r="CN198" i="3"/>
  <c r="CM198" i="3"/>
  <c r="CL198" i="3"/>
  <c r="CK198" i="3"/>
  <c r="CP197" i="3"/>
  <c r="CO197" i="3"/>
  <c r="CN197" i="3"/>
  <c r="CM197" i="3"/>
  <c r="CL197" i="3"/>
  <c r="CK197" i="3"/>
  <c r="CP196" i="3"/>
  <c r="CO196" i="3"/>
  <c r="CN196" i="3"/>
  <c r="CM196" i="3"/>
  <c r="CL196" i="3"/>
  <c r="CK196" i="3"/>
  <c r="CP195" i="3"/>
  <c r="CO195" i="3"/>
  <c r="CN195" i="3"/>
  <c r="CM195" i="3"/>
  <c r="CL195" i="3"/>
  <c r="CK195" i="3"/>
  <c r="CP194" i="3"/>
  <c r="CO194" i="3"/>
  <c r="CN194" i="3"/>
  <c r="CM194" i="3"/>
  <c r="CL194" i="3"/>
  <c r="CK194" i="3"/>
  <c r="CP193" i="3"/>
  <c r="CO193" i="3"/>
  <c r="CN193" i="3"/>
  <c r="CM193" i="3"/>
  <c r="CL193" i="3"/>
  <c r="CK193" i="3"/>
  <c r="CP192" i="3"/>
  <c r="CO192" i="3"/>
  <c r="CN192" i="3"/>
  <c r="CM192" i="3"/>
  <c r="CL192" i="3"/>
  <c r="CK192" i="3"/>
  <c r="CP191" i="3"/>
  <c r="CO191" i="3"/>
  <c r="CN191" i="3"/>
  <c r="CM191" i="3"/>
  <c r="CL191" i="3"/>
  <c r="CK191" i="3"/>
  <c r="CP190" i="3"/>
  <c r="CO190" i="3"/>
  <c r="CN190" i="3"/>
  <c r="CM190" i="3"/>
  <c r="CL190" i="3"/>
  <c r="CK190" i="3"/>
  <c r="CP189" i="3"/>
  <c r="CO189" i="3"/>
  <c r="CN189" i="3"/>
  <c r="CM189" i="3"/>
  <c r="CL189" i="3"/>
  <c r="CK189" i="3"/>
  <c r="CP188" i="3"/>
  <c r="CO188" i="3"/>
  <c r="CN188" i="3"/>
  <c r="CM188" i="3"/>
  <c r="CL188" i="3"/>
  <c r="CK188" i="3"/>
  <c r="CP187" i="3"/>
  <c r="CO187" i="3"/>
  <c r="CN187" i="3"/>
  <c r="CM187" i="3"/>
  <c r="CL187" i="3"/>
  <c r="CK187" i="3"/>
  <c r="CP186" i="3"/>
  <c r="CO186" i="3"/>
  <c r="CN186" i="3"/>
  <c r="CM186" i="3"/>
  <c r="CL186" i="3"/>
  <c r="CK186" i="3"/>
  <c r="CP185" i="3"/>
  <c r="CO185" i="3"/>
  <c r="CN185" i="3"/>
  <c r="CM185" i="3"/>
  <c r="CL185" i="3"/>
  <c r="CK185" i="3"/>
  <c r="CP184" i="3"/>
  <c r="CO184" i="3"/>
  <c r="CN184" i="3"/>
  <c r="CM184" i="3"/>
  <c r="CL184" i="3"/>
  <c r="CK184" i="3"/>
  <c r="CP183" i="3"/>
  <c r="CO183" i="3"/>
  <c r="CN183" i="3"/>
  <c r="CM183" i="3"/>
  <c r="CL183" i="3"/>
  <c r="CK183" i="3"/>
  <c r="CP182" i="3"/>
  <c r="CO182" i="3"/>
  <c r="CN182" i="3"/>
  <c r="CM182" i="3"/>
  <c r="CL182" i="3"/>
  <c r="CK182" i="3"/>
  <c r="CP181" i="3"/>
  <c r="CO181" i="3"/>
  <c r="CN181" i="3"/>
  <c r="CM181" i="3"/>
  <c r="CL181" i="3"/>
  <c r="CK181" i="3"/>
  <c r="CP180" i="3"/>
  <c r="CO180" i="3"/>
  <c r="CN180" i="3"/>
  <c r="CM180" i="3"/>
  <c r="CL180" i="3"/>
  <c r="CK180" i="3"/>
  <c r="CP179" i="3"/>
  <c r="CO179" i="3"/>
  <c r="CN179" i="3"/>
  <c r="CM179" i="3"/>
  <c r="CL179" i="3"/>
  <c r="CK179" i="3"/>
  <c r="CP178" i="3"/>
  <c r="CO178" i="3"/>
  <c r="CN178" i="3"/>
  <c r="CM178" i="3"/>
  <c r="CL178" i="3"/>
  <c r="CK178" i="3"/>
  <c r="CP177" i="3"/>
  <c r="CO177" i="3"/>
  <c r="CN177" i="3"/>
  <c r="CM177" i="3"/>
  <c r="CL177" i="3"/>
  <c r="CK177" i="3"/>
  <c r="CP176" i="3"/>
  <c r="CO176" i="3"/>
  <c r="CN176" i="3"/>
  <c r="CM176" i="3"/>
  <c r="CL176" i="3"/>
  <c r="CK176" i="3"/>
  <c r="CP175" i="3"/>
  <c r="CO175" i="3"/>
  <c r="CN175" i="3"/>
  <c r="CM175" i="3"/>
  <c r="CL175" i="3"/>
  <c r="CK175" i="3"/>
  <c r="CP174" i="3"/>
  <c r="CO174" i="3"/>
  <c r="CN174" i="3"/>
  <c r="CM174" i="3"/>
  <c r="CL174" i="3"/>
  <c r="CK174" i="3"/>
  <c r="CP173" i="3"/>
  <c r="CO173" i="3"/>
  <c r="CN173" i="3"/>
  <c r="CM173" i="3"/>
  <c r="CL173" i="3"/>
  <c r="CK173" i="3"/>
  <c r="CP172" i="3"/>
  <c r="CO172" i="3"/>
  <c r="CN172" i="3"/>
  <c r="CM172" i="3"/>
  <c r="CL172" i="3"/>
  <c r="CK172" i="3"/>
  <c r="CP171" i="3"/>
  <c r="CO171" i="3"/>
  <c r="CN171" i="3"/>
  <c r="CM171" i="3"/>
  <c r="CL171" i="3"/>
  <c r="CK171" i="3"/>
  <c r="CP170" i="3"/>
  <c r="CO170" i="3"/>
  <c r="CN170" i="3"/>
  <c r="CM170" i="3"/>
  <c r="CL170" i="3"/>
  <c r="CK170" i="3"/>
  <c r="CP169" i="3"/>
  <c r="CO169" i="3"/>
  <c r="CN169" i="3"/>
  <c r="CM169" i="3"/>
  <c r="CL169" i="3"/>
  <c r="CK169" i="3"/>
  <c r="CP168" i="3"/>
  <c r="CO168" i="3"/>
  <c r="CN168" i="3"/>
  <c r="CM168" i="3"/>
  <c r="CL168" i="3"/>
  <c r="CK168" i="3"/>
  <c r="CC207" i="3"/>
  <c r="CB207" i="3"/>
  <c r="CA207" i="3"/>
  <c r="BZ207" i="3"/>
  <c r="BY207" i="3"/>
  <c r="BX207" i="3"/>
  <c r="CC206" i="3"/>
  <c r="CB206" i="3"/>
  <c r="CA206" i="3"/>
  <c r="BZ206" i="3"/>
  <c r="BY206" i="3"/>
  <c r="BX206" i="3"/>
  <c r="CC205" i="3"/>
  <c r="CB205" i="3"/>
  <c r="CA205" i="3"/>
  <c r="BZ205" i="3"/>
  <c r="BY205" i="3"/>
  <c r="BX205" i="3"/>
  <c r="CC204" i="3"/>
  <c r="CB204" i="3"/>
  <c r="CA204" i="3"/>
  <c r="BZ204" i="3"/>
  <c r="BY204" i="3"/>
  <c r="BX204" i="3"/>
  <c r="CC203" i="3"/>
  <c r="CB203" i="3"/>
  <c r="CA203" i="3"/>
  <c r="BZ203" i="3"/>
  <c r="BY203" i="3"/>
  <c r="BX203" i="3"/>
  <c r="CC202" i="3"/>
  <c r="CB202" i="3"/>
  <c r="CA202" i="3"/>
  <c r="BZ202" i="3"/>
  <c r="BY202" i="3"/>
  <c r="BX202" i="3"/>
  <c r="CC201" i="3"/>
  <c r="CB201" i="3"/>
  <c r="CA201" i="3"/>
  <c r="BZ201" i="3"/>
  <c r="BY201" i="3"/>
  <c r="BX201" i="3"/>
  <c r="CC200" i="3"/>
  <c r="CB200" i="3"/>
  <c r="CA200" i="3"/>
  <c r="BZ200" i="3"/>
  <c r="BY200" i="3"/>
  <c r="BX200" i="3"/>
  <c r="CC199" i="3"/>
  <c r="CB199" i="3"/>
  <c r="CA199" i="3"/>
  <c r="BZ199" i="3"/>
  <c r="BY199" i="3"/>
  <c r="BX199" i="3"/>
  <c r="CC198" i="3"/>
  <c r="CB198" i="3"/>
  <c r="CA198" i="3"/>
  <c r="BZ198" i="3"/>
  <c r="BY198" i="3"/>
  <c r="BX198" i="3"/>
  <c r="CC197" i="3"/>
  <c r="CB197" i="3"/>
  <c r="CA197" i="3"/>
  <c r="BZ197" i="3"/>
  <c r="BY197" i="3"/>
  <c r="BX197" i="3"/>
  <c r="CC196" i="3"/>
  <c r="CB196" i="3"/>
  <c r="CA196" i="3"/>
  <c r="BZ196" i="3"/>
  <c r="BY196" i="3"/>
  <c r="BX196" i="3"/>
  <c r="CC195" i="3"/>
  <c r="CB195" i="3"/>
  <c r="CA195" i="3"/>
  <c r="BZ195" i="3"/>
  <c r="BY195" i="3"/>
  <c r="BX195" i="3"/>
  <c r="CC194" i="3"/>
  <c r="CB194" i="3"/>
  <c r="CA194" i="3"/>
  <c r="BZ194" i="3"/>
  <c r="BY194" i="3"/>
  <c r="BX194" i="3"/>
  <c r="CC193" i="3"/>
  <c r="CB193" i="3"/>
  <c r="CA193" i="3"/>
  <c r="BZ193" i="3"/>
  <c r="BY193" i="3"/>
  <c r="BX193" i="3"/>
  <c r="CC192" i="3"/>
  <c r="CB192" i="3"/>
  <c r="CA192" i="3"/>
  <c r="BZ192" i="3"/>
  <c r="BY192" i="3"/>
  <c r="BX192" i="3"/>
  <c r="CC191" i="3"/>
  <c r="CB191" i="3"/>
  <c r="CA191" i="3"/>
  <c r="BZ191" i="3"/>
  <c r="BY191" i="3"/>
  <c r="BX191" i="3"/>
  <c r="CC190" i="3"/>
  <c r="CB190" i="3"/>
  <c r="CA190" i="3"/>
  <c r="BZ190" i="3"/>
  <c r="BY190" i="3"/>
  <c r="BX190" i="3"/>
  <c r="CC189" i="3"/>
  <c r="CB189" i="3"/>
  <c r="CA189" i="3"/>
  <c r="BZ189" i="3"/>
  <c r="BY189" i="3"/>
  <c r="BX189" i="3"/>
  <c r="CC188" i="3"/>
  <c r="CB188" i="3"/>
  <c r="CA188" i="3"/>
  <c r="BZ188" i="3"/>
  <c r="BY188" i="3"/>
  <c r="BX188" i="3"/>
  <c r="CC187" i="3"/>
  <c r="CB187" i="3"/>
  <c r="CA187" i="3"/>
  <c r="BZ187" i="3"/>
  <c r="BY187" i="3"/>
  <c r="BX187" i="3"/>
  <c r="CC186" i="3"/>
  <c r="CB186" i="3"/>
  <c r="CA186" i="3"/>
  <c r="BZ186" i="3"/>
  <c r="BY186" i="3"/>
  <c r="BX186" i="3"/>
  <c r="CC185" i="3"/>
  <c r="CB185" i="3"/>
  <c r="CA185" i="3"/>
  <c r="BZ185" i="3"/>
  <c r="BY185" i="3"/>
  <c r="BX185" i="3"/>
  <c r="CC184" i="3"/>
  <c r="CB184" i="3"/>
  <c r="CA184" i="3"/>
  <c r="BZ184" i="3"/>
  <c r="BY184" i="3"/>
  <c r="BX184" i="3"/>
  <c r="CC183" i="3"/>
  <c r="CB183" i="3"/>
  <c r="CA183" i="3"/>
  <c r="BZ183" i="3"/>
  <c r="BY183" i="3"/>
  <c r="BX183" i="3"/>
  <c r="CC182" i="3"/>
  <c r="CB182" i="3"/>
  <c r="CA182" i="3"/>
  <c r="BZ182" i="3"/>
  <c r="BY182" i="3"/>
  <c r="BX182" i="3"/>
  <c r="CC181" i="3"/>
  <c r="CB181" i="3"/>
  <c r="CA181" i="3"/>
  <c r="BZ181" i="3"/>
  <c r="BY181" i="3"/>
  <c r="BX181" i="3"/>
  <c r="CC180" i="3"/>
  <c r="CB180" i="3"/>
  <c r="CA180" i="3"/>
  <c r="BZ180" i="3"/>
  <c r="BY180" i="3"/>
  <c r="BX180" i="3"/>
  <c r="CC179" i="3"/>
  <c r="CB179" i="3"/>
  <c r="CA179" i="3"/>
  <c r="BZ179" i="3"/>
  <c r="BY179" i="3"/>
  <c r="BX179" i="3"/>
  <c r="CC178" i="3"/>
  <c r="CB178" i="3"/>
  <c r="CA178" i="3"/>
  <c r="BZ178" i="3"/>
  <c r="BY178" i="3"/>
  <c r="BX178" i="3"/>
  <c r="CC177" i="3"/>
  <c r="CB177" i="3"/>
  <c r="CA177" i="3"/>
  <c r="BZ177" i="3"/>
  <c r="BY177" i="3"/>
  <c r="BX177" i="3"/>
  <c r="CC176" i="3"/>
  <c r="CB176" i="3"/>
  <c r="CA176" i="3"/>
  <c r="BZ176" i="3"/>
  <c r="BY176" i="3"/>
  <c r="BX176" i="3"/>
  <c r="CC175" i="3"/>
  <c r="CB175" i="3"/>
  <c r="CA175" i="3"/>
  <c r="BZ175" i="3"/>
  <c r="BY175" i="3"/>
  <c r="BX175" i="3"/>
  <c r="CC174" i="3"/>
  <c r="CB174" i="3"/>
  <c r="CA174" i="3"/>
  <c r="BZ174" i="3"/>
  <c r="BY174" i="3"/>
  <c r="BX174" i="3"/>
  <c r="CC173" i="3"/>
  <c r="CB173" i="3"/>
  <c r="CA173" i="3"/>
  <c r="BZ173" i="3"/>
  <c r="BY173" i="3"/>
  <c r="BX173" i="3"/>
  <c r="CC172" i="3"/>
  <c r="CB172" i="3"/>
  <c r="CA172" i="3"/>
  <c r="BZ172" i="3"/>
  <c r="BY172" i="3"/>
  <c r="BX172" i="3"/>
  <c r="CC171" i="3"/>
  <c r="CB171" i="3"/>
  <c r="CA171" i="3"/>
  <c r="BZ171" i="3"/>
  <c r="BY171" i="3"/>
  <c r="BX171" i="3"/>
  <c r="CC170" i="3"/>
  <c r="CB170" i="3"/>
  <c r="CA170" i="3"/>
  <c r="BZ170" i="3"/>
  <c r="BY170" i="3"/>
  <c r="BX170" i="3"/>
  <c r="CC169" i="3"/>
  <c r="CB169" i="3"/>
  <c r="CA169" i="3"/>
  <c r="BZ169" i="3"/>
  <c r="BY169" i="3"/>
  <c r="BX169" i="3"/>
  <c r="CC168" i="3"/>
  <c r="CB168" i="3"/>
  <c r="CA168" i="3"/>
  <c r="BZ168" i="3"/>
  <c r="BZ209" i="3" s="1"/>
  <c r="BY168" i="3"/>
  <c r="BX168" i="3"/>
  <c r="BP207" i="3"/>
  <c r="BO207" i="3"/>
  <c r="BN207" i="3"/>
  <c r="BM207" i="3"/>
  <c r="BL207" i="3"/>
  <c r="BK207" i="3"/>
  <c r="BP206" i="3"/>
  <c r="BO206" i="3"/>
  <c r="BN206" i="3"/>
  <c r="BM206" i="3"/>
  <c r="BL206" i="3"/>
  <c r="BK206" i="3"/>
  <c r="BP205" i="3"/>
  <c r="BO205" i="3"/>
  <c r="BN205" i="3"/>
  <c r="BM205" i="3"/>
  <c r="BL205" i="3"/>
  <c r="BK205" i="3"/>
  <c r="BP204" i="3"/>
  <c r="BO204" i="3"/>
  <c r="BN204" i="3"/>
  <c r="BM204" i="3"/>
  <c r="BL204" i="3"/>
  <c r="BK204" i="3"/>
  <c r="BP203" i="3"/>
  <c r="BO203" i="3"/>
  <c r="BN203" i="3"/>
  <c r="BM203" i="3"/>
  <c r="BL203" i="3"/>
  <c r="BK203" i="3"/>
  <c r="BP202" i="3"/>
  <c r="BO202" i="3"/>
  <c r="BN202" i="3"/>
  <c r="BM202" i="3"/>
  <c r="BL202" i="3"/>
  <c r="BK202" i="3"/>
  <c r="BP201" i="3"/>
  <c r="BO201" i="3"/>
  <c r="BN201" i="3"/>
  <c r="BM201" i="3"/>
  <c r="BL201" i="3"/>
  <c r="BK201" i="3"/>
  <c r="BP200" i="3"/>
  <c r="BO200" i="3"/>
  <c r="BN200" i="3"/>
  <c r="BM200" i="3"/>
  <c r="BL200" i="3"/>
  <c r="BK200" i="3"/>
  <c r="BP199" i="3"/>
  <c r="BO199" i="3"/>
  <c r="BN199" i="3"/>
  <c r="BM199" i="3"/>
  <c r="BL199" i="3"/>
  <c r="BK199" i="3"/>
  <c r="BP198" i="3"/>
  <c r="BO198" i="3"/>
  <c r="BN198" i="3"/>
  <c r="BM198" i="3"/>
  <c r="BL198" i="3"/>
  <c r="BK198" i="3"/>
  <c r="BP197" i="3"/>
  <c r="BO197" i="3"/>
  <c r="BN197" i="3"/>
  <c r="BM197" i="3"/>
  <c r="BL197" i="3"/>
  <c r="BK197" i="3"/>
  <c r="BP196" i="3"/>
  <c r="BO196" i="3"/>
  <c r="BN196" i="3"/>
  <c r="BM196" i="3"/>
  <c r="BL196" i="3"/>
  <c r="BK196" i="3"/>
  <c r="BP195" i="3"/>
  <c r="BO195" i="3"/>
  <c r="BN195" i="3"/>
  <c r="BM195" i="3"/>
  <c r="BL195" i="3"/>
  <c r="BK195" i="3"/>
  <c r="BP194" i="3"/>
  <c r="BO194" i="3"/>
  <c r="BN194" i="3"/>
  <c r="BM194" i="3"/>
  <c r="BL194" i="3"/>
  <c r="BK194" i="3"/>
  <c r="BP193" i="3"/>
  <c r="BO193" i="3"/>
  <c r="BN193" i="3"/>
  <c r="BM193" i="3"/>
  <c r="BL193" i="3"/>
  <c r="BK193" i="3"/>
  <c r="BP192" i="3"/>
  <c r="BO192" i="3"/>
  <c r="BN192" i="3"/>
  <c r="BM192" i="3"/>
  <c r="BL192" i="3"/>
  <c r="BK192" i="3"/>
  <c r="BP191" i="3"/>
  <c r="BO191" i="3"/>
  <c r="BN191" i="3"/>
  <c r="BM191" i="3"/>
  <c r="BL191" i="3"/>
  <c r="BK191" i="3"/>
  <c r="BP190" i="3"/>
  <c r="BO190" i="3"/>
  <c r="BN190" i="3"/>
  <c r="BM190" i="3"/>
  <c r="BL190" i="3"/>
  <c r="BK190" i="3"/>
  <c r="BP189" i="3"/>
  <c r="BO189" i="3"/>
  <c r="BN189" i="3"/>
  <c r="BM189" i="3"/>
  <c r="BL189" i="3"/>
  <c r="BK189" i="3"/>
  <c r="BP188" i="3"/>
  <c r="BO188" i="3"/>
  <c r="BN188" i="3"/>
  <c r="BM188" i="3"/>
  <c r="BL188" i="3"/>
  <c r="BK188" i="3"/>
  <c r="BP187" i="3"/>
  <c r="BO187" i="3"/>
  <c r="BN187" i="3"/>
  <c r="BM187" i="3"/>
  <c r="BL187" i="3"/>
  <c r="BK187" i="3"/>
  <c r="BP186" i="3"/>
  <c r="BO186" i="3"/>
  <c r="BN186" i="3"/>
  <c r="BM186" i="3"/>
  <c r="BL186" i="3"/>
  <c r="BK186" i="3"/>
  <c r="BP185" i="3"/>
  <c r="BO185" i="3"/>
  <c r="BN185" i="3"/>
  <c r="BM185" i="3"/>
  <c r="BL185" i="3"/>
  <c r="BK185" i="3"/>
  <c r="BP184" i="3"/>
  <c r="BO184" i="3"/>
  <c r="BN184" i="3"/>
  <c r="BM184" i="3"/>
  <c r="BL184" i="3"/>
  <c r="BK184" i="3"/>
  <c r="BP183" i="3"/>
  <c r="BO183" i="3"/>
  <c r="BN183" i="3"/>
  <c r="BM183" i="3"/>
  <c r="BL183" i="3"/>
  <c r="BK183" i="3"/>
  <c r="BP182" i="3"/>
  <c r="BO182" i="3"/>
  <c r="BN182" i="3"/>
  <c r="BM182" i="3"/>
  <c r="BL182" i="3"/>
  <c r="BK182" i="3"/>
  <c r="BP181" i="3"/>
  <c r="BO181" i="3"/>
  <c r="BN181" i="3"/>
  <c r="BM181" i="3"/>
  <c r="BL181" i="3"/>
  <c r="BK181" i="3"/>
  <c r="BP180" i="3"/>
  <c r="BO180" i="3"/>
  <c r="BN180" i="3"/>
  <c r="BM180" i="3"/>
  <c r="BL180" i="3"/>
  <c r="BK180" i="3"/>
  <c r="BP179" i="3"/>
  <c r="BO179" i="3"/>
  <c r="BN179" i="3"/>
  <c r="BM179" i="3"/>
  <c r="BL179" i="3"/>
  <c r="BK179" i="3"/>
  <c r="BP178" i="3"/>
  <c r="BO178" i="3"/>
  <c r="BN178" i="3"/>
  <c r="BM178" i="3"/>
  <c r="BL178" i="3"/>
  <c r="BK178" i="3"/>
  <c r="BP177" i="3"/>
  <c r="BO177" i="3"/>
  <c r="BN177" i="3"/>
  <c r="BM177" i="3"/>
  <c r="BL177" i="3"/>
  <c r="BK177" i="3"/>
  <c r="BP176" i="3"/>
  <c r="BO176" i="3"/>
  <c r="BN176" i="3"/>
  <c r="BM176" i="3"/>
  <c r="BL176" i="3"/>
  <c r="BK176" i="3"/>
  <c r="BP175" i="3"/>
  <c r="BO175" i="3"/>
  <c r="BN175" i="3"/>
  <c r="BM175" i="3"/>
  <c r="BL175" i="3"/>
  <c r="BK175" i="3"/>
  <c r="BP174" i="3"/>
  <c r="BO174" i="3"/>
  <c r="BN174" i="3"/>
  <c r="BM174" i="3"/>
  <c r="BL174" i="3"/>
  <c r="BK174" i="3"/>
  <c r="BP173" i="3"/>
  <c r="BO173" i="3"/>
  <c r="BN173" i="3"/>
  <c r="BM173" i="3"/>
  <c r="BL173" i="3"/>
  <c r="BK173" i="3"/>
  <c r="BP172" i="3"/>
  <c r="BO172" i="3"/>
  <c r="BN172" i="3"/>
  <c r="BM172" i="3"/>
  <c r="BL172" i="3"/>
  <c r="BK172" i="3"/>
  <c r="BP171" i="3"/>
  <c r="BO171" i="3"/>
  <c r="BN171" i="3"/>
  <c r="BM171" i="3"/>
  <c r="BL171" i="3"/>
  <c r="BK171" i="3"/>
  <c r="BP170" i="3"/>
  <c r="BO170" i="3"/>
  <c r="BN170" i="3"/>
  <c r="BM170" i="3"/>
  <c r="BL170" i="3"/>
  <c r="BK170" i="3"/>
  <c r="BP169" i="3"/>
  <c r="BO169" i="3"/>
  <c r="BN169" i="3"/>
  <c r="BM169" i="3"/>
  <c r="BL169" i="3"/>
  <c r="BK169" i="3"/>
  <c r="BP168" i="3"/>
  <c r="BO168" i="3"/>
  <c r="BN168" i="3"/>
  <c r="BM168" i="3"/>
  <c r="BL168" i="3"/>
  <c r="BK168" i="3"/>
  <c r="BC207" i="3"/>
  <c r="BB207" i="3"/>
  <c r="BA207" i="3"/>
  <c r="AZ207" i="3"/>
  <c r="AY207" i="3"/>
  <c r="AX207" i="3"/>
  <c r="BC206" i="3"/>
  <c r="BB206" i="3"/>
  <c r="BA206" i="3"/>
  <c r="AZ206" i="3"/>
  <c r="AY206" i="3"/>
  <c r="AX206" i="3"/>
  <c r="BC205" i="3"/>
  <c r="BB205" i="3"/>
  <c r="BA205" i="3"/>
  <c r="AZ205" i="3"/>
  <c r="AY205" i="3"/>
  <c r="AX205" i="3"/>
  <c r="BC204" i="3"/>
  <c r="BB204" i="3"/>
  <c r="BA204" i="3"/>
  <c r="AZ204" i="3"/>
  <c r="AY204" i="3"/>
  <c r="AX204" i="3"/>
  <c r="BC203" i="3"/>
  <c r="BB203" i="3"/>
  <c r="BA203" i="3"/>
  <c r="AZ203" i="3"/>
  <c r="AY203" i="3"/>
  <c r="AX203" i="3"/>
  <c r="BC202" i="3"/>
  <c r="BB202" i="3"/>
  <c r="BA202" i="3"/>
  <c r="AZ202" i="3"/>
  <c r="AY202" i="3"/>
  <c r="AX202" i="3"/>
  <c r="BC201" i="3"/>
  <c r="BB201" i="3"/>
  <c r="BA201" i="3"/>
  <c r="AZ201" i="3"/>
  <c r="AY201" i="3"/>
  <c r="AX201" i="3"/>
  <c r="BC200" i="3"/>
  <c r="BB200" i="3"/>
  <c r="BA200" i="3"/>
  <c r="AZ200" i="3"/>
  <c r="AY200" i="3"/>
  <c r="AX200" i="3"/>
  <c r="BC199" i="3"/>
  <c r="BB199" i="3"/>
  <c r="BA199" i="3"/>
  <c r="AZ199" i="3"/>
  <c r="AY199" i="3"/>
  <c r="AX199" i="3"/>
  <c r="BC198" i="3"/>
  <c r="BB198" i="3"/>
  <c r="BA198" i="3"/>
  <c r="AZ198" i="3"/>
  <c r="AY198" i="3"/>
  <c r="AX198" i="3"/>
  <c r="BC197" i="3"/>
  <c r="BB197" i="3"/>
  <c r="BA197" i="3"/>
  <c r="AZ197" i="3"/>
  <c r="AY197" i="3"/>
  <c r="AX197" i="3"/>
  <c r="BC196" i="3"/>
  <c r="BB196" i="3"/>
  <c r="BA196" i="3"/>
  <c r="AZ196" i="3"/>
  <c r="AY196" i="3"/>
  <c r="AX196" i="3"/>
  <c r="BC195" i="3"/>
  <c r="BB195" i="3"/>
  <c r="BA195" i="3"/>
  <c r="AZ195" i="3"/>
  <c r="AY195" i="3"/>
  <c r="AX195" i="3"/>
  <c r="BC194" i="3"/>
  <c r="BB194" i="3"/>
  <c r="BA194" i="3"/>
  <c r="AZ194" i="3"/>
  <c r="AY194" i="3"/>
  <c r="AX194" i="3"/>
  <c r="BC193" i="3"/>
  <c r="BB193" i="3"/>
  <c r="BA193" i="3"/>
  <c r="AZ193" i="3"/>
  <c r="AY193" i="3"/>
  <c r="AX193" i="3"/>
  <c r="BC192" i="3"/>
  <c r="BB192" i="3"/>
  <c r="BA192" i="3"/>
  <c r="AZ192" i="3"/>
  <c r="AY192" i="3"/>
  <c r="AX192" i="3"/>
  <c r="BC191" i="3"/>
  <c r="BB191" i="3"/>
  <c r="BA191" i="3"/>
  <c r="AZ191" i="3"/>
  <c r="AY191" i="3"/>
  <c r="AX191" i="3"/>
  <c r="BC190" i="3"/>
  <c r="BB190" i="3"/>
  <c r="BA190" i="3"/>
  <c r="AZ190" i="3"/>
  <c r="AY190" i="3"/>
  <c r="AX190" i="3"/>
  <c r="BC189" i="3"/>
  <c r="BB189" i="3"/>
  <c r="BA189" i="3"/>
  <c r="AZ189" i="3"/>
  <c r="AY189" i="3"/>
  <c r="AX189" i="3"/>
  <c r="BC188" i="3"/>
  <c r="BB188" i="3"/>
  <c r="BA188" i="3"/>
  <c r="AZ188" i="3"/>
  <c r="AY188" i="3"/>
  <c r="AX188" i="3"/>
  <c r="BC187" i="3"/>
  <c r="BB187" i="3"/>
  <c r="BA187" i="3"/>
  <c r="AZ187" i="3"/>
  <c r="AY187" i="3"/>
  <c r="AX187" i="3"/>
  <c r="BC186" i="3"/>
  <c r="BB186" i="3"/>
  <c r="BA186" i="3"/>
  <c r="AZ186" i="3"/>
  <c r="AY186" i="3"/>
  <c r="AX186" i="3"/>
  <c r="BC185" i="3"/>
  <c r="BB185" i="3"/>
  <c r="BA185" i="3"/>
  <c r="AZ185" i="3"/>
  <c r="AY185" i="3"/>
  <c r="AX185" i="3"/>
  <c r="BC184" i="3"/>
  <c r="BB184" i="3"/>
  <c r="BA184" i="3"/>
  <c r="AZ184" i="3"/>
  <c r="AY184" i="3"/>
  <c r="AX184" i="3"/>
  <c r="BC183" i="3"/>
  <c r="BB183" i="3"/>
  <c r="BA183" i="3"/>
  <c r="AZ183" i="3"/>
  <c r="AY183" i="3"/>
  <c r="AX183" i="3"/>
  <c r="BC182" i="3"/>
  <c r="BB182" i="3"/>
  <c r="BA182" i="3"/>
  <c r="AZ182" i="3"/>
  <c r="AY182" i="3"/>
  <c r="AX182" i="3"/>
  <c r="BC181" i="3"/>
  <c r="BB181" i="3"/>
  <c r="BA181" i="3"/>
  <c r="AZ181" i="3"/>
  <c r="AY181" i="3"/>
  <c r="AX181" i="3"/>
  <c r="BC180" i="3"/>
  <c r="BB180" i="3"/>
  <c r="BA180" i="3"/>
  <c r="AZ180" i="3"/>
  <c r="AY180" i="3"/>
  <c r="AX180" i="3"/>
  <c r="BC179" i="3"/>
  <c r="BB179" i="3"/>
  <c r="BA179" i="3"/>
  <c r="AZ179" i="3"/>
  <c r="AY179" i="3"/>
  <c r="AX179" i="3"/>
  <c r="BC178" i="3"/>
  <c r="BB178" i="3"/>
  <c r="BA178" i="3"/>
  <c r="AZ178" i="3"/>
  <c r="AY178" i="3"/>
  <c r="AX178" i="3"/>
  <c r="BC177" i="3"/>
  <c r="BB177" i="3"/>
  <c r="BA177" i="3"/>
  <c r="AZ177" i="3"/>
  <c r="AY177" i="3"/>
  <c r="AX177" i="3"/>
  <c r="BC176" i="3"/>
  <c r="BB176" i="3"/>
  <c r="BA176" i="3"/>
  <c r="AZ176" i="3"/>
  <c r="AY176" i="3"/>
  <c r="AX176" i="3"/>
  <c r="BC175" i="3"/>
  <c r="BB175" i="3"/>
  <c r="BA175" i="3"/>
  <c r="AZ175" i="3"/>
  <c r="AY175" i="3"/>
  <c r="AX175" i="3"/>
  <c r="BC174" i="3"/>
  <c r="BB174" i="3"/>
  <c r="BA174" i="3"/>
  <c r="AZ174" i="3"/>
  <c r="AY174" i="3"/>
  <c r="AX174" i="3"/>
  <c r="BC173" i="3"/>
  <c r="BB173" i="3"/>
  <c r="BA173" i="3"/>
  <c r="AZ173" i="3"/>
  <c r="AY173" i="3"/>
  <c r="AX173" i="3"/>
  <c r="BC172" i="3"/>
  <c r="BB172" i="3"/>
  <c r="BA172" i="3"/>
  <c r="AZ172" i="3"/>
  <c r="AY172" i="3"/>
  <c r="AX172" i="3"/>
  <c r="BC171" i="3"/>
  <c r="BB171" i="3"/>
  <c r="BA171" i="3"/>
  <c r="AZ171" i="3"/>
  <c r="AY171" i="3"/>
  <c r="AX171" i="3"/>
  <c r="BC170" i="3"/>
  <c r="BB170" i="3"/>
  <c r="BA170" i="3"/>
  <c r="AZ170" i="3"/>
  <c r="AY170" i="3"/>
  <c r="AX170" i="3"/>
  <c r="BC169" i="3"/>
  <c r="BB169" i="3"/>
  <c r="BA169" i="3"/>
  <c r="AZ169" i="3"/>
  <c r="AY169" i="3"/>
  <c r="AX169" i="3"/>
  <c r="BC168" i="3"/>
  <c r="BB168" i="3"/>
  <c r="BA168" i="3"/>
  <c r="AZ168" i="3"/>
  <c r="AY168" i="3"/>
  <c r="AX168" i="3"/>
  <c r="AK168" i="3"/>
  <c r="AC207" i="3"/>
  <c r="AB207" i="3"/>
  <c r="AA207" i="3"/>
  <c r="Z207" i="3"/>
  <c r="Y207" i="3"/>
  <c r="X207" i="3"/>
  <c r="AC206" i="3"/>
  <c r="AB206" i="3"/>
  <c r="AA206" i="3"/>
  <c r="Z206" i="3"/>
  <c r="Y206" i="3"/>
  <c r="X206" i="3"/>
  <c r="AC205" i="3"/>
  <c r="AB205" i="3"/>
  <c r="AA205" i="3"/>
  <c r="Z205" i="3"/>
  <c r="Y205" i="3"/>
  <c r="X205" i="3"/>
  <c r="AC204" i="3"/>
  <c r="AB204" i="3"/>
  <c r="AA204" i="3"/>
  <c r="Z204" i="3"/>
  <c r="Y204" i="3"/>
  <c r="X204" i="3"/>
  <c r="AC203" i="3"/>
  <c r="AB203" i="3"/>
  <c r="AA203" i="3"/>
  <c r="Z203" i="3"/>
  <c r="Y203" i="3"/>
  <c r="X203" i="3"/>
  <c r="AC202" i="3"/>
  <c r="AB202" i="3"/>
  <c r="AA202" i="3"/>
  <c r="Z202" i="3"/>
  <c r="Y202" i="3"/>
  <c r="X202" i="3"/>
  <c r="AC201" i="3"/>
  <c r="AB201" i="3"/>
  <c r="AA201" i="3"/>
  <c r="Z201" i="3"/>
  <c r="Y201" i="3"/>
  <c r="X201" i="3"/>
  <c r="AC200" i="3"/>
  <c r="AB200" i="3"/>
  <c r="AA200" i="3"/>
  <c r="Z200" i="3"/>
  <c r="Y200" i="3"/>
  <c r="X200" i="3"/>
  <c r="AC199" i="3"/>
  <c r="AB199" i="3"/>
  <c r="AA199" i="3"/>
  <c r="Z199" i="3"/>
  <c r="Y199" i="3"/>
  <c r="X199" i="3"/>
  <c r="AC198" i="3"/>
  <c r="AB198" i="3"/>
  <c r="AA198" i="3"/>
  <c r="Z198" i="3"/>
  <c r="Y198" i="3"/>
  <c r="X198" i="3"/>
  <c r="AC197" i="3"/>
  <c r="AB197" i="3"/>
  <c r="AA197" i="3"/>
  <c r="Z197" i="3"/>
  <c r="Y197" i="3"/>
  <c r="X197" i="3"/>
  <c r="AC196" i="3"/>
  <c r="AB196" i="3"/>
  <c r="AA196" i="3"/>
  <c r="Z196" i="3"/>
  <c r="Y196" i="3"/>
  <c r="X196" i="3"/>
  <c r="AC195" i="3"/>
  <c r="AB195" i="3"/>
  <c r="AA195" i="3"/>
  <c r="Z195" i="3"/>
  <c r="Y195" i="3"/>
  <c r="X195" i="3"/>
  <c r="AC194" i="3"/>
  <c r="AB194" i="3"/>
  <c r="AA194" i="3"/>
  <c r="Z194" i="3"/>
  <c r="Y194" i="3"/>
  <c r="X194" i="3"/>
  <c r="AC193" i="3"/>
  <c r="AB193" i="3"/>
  <c r="AA193" i="3"/>
  <c r="Z193" i="3"/>
  <c r="Y193" i="3"/>
  <c r="X193" i="3"/>
  <c r="AC192" i="3"/>
  <c r="AB192" i="3"/>
  <c r="AA192" i="3"/>
  <c r="Z192" i="3"/>
  <c r="Y192" i="3"/>
  <c r="X192" i="3"/>
  <c r="AC191" i="3"/>
  <c r="AB191" i="3"/>
  <c r="AA191" i="3"/>
  <c r="Z191" i="3"/>
  <c r="Y191" i="3"/>
  <c r="X191" i="3"/>
  <c r="AC190" i="3"/>
  <c r="AB190" i="3"/>
  <c r="AA190" i="3"/>
  <c r="Z190" i="3"/>
  <c r="Y190" i="3"/>
  <c r="X190" i="3"/>
  <c r="AC189" i="3"/>
  <c r="AB189" i="3"/>
  <c r="AA189" i="3"/>
  <c r="Z189" i="3"/>
  <c r="Y189" i="3"/>
  <c r="X189" i="3"/>
  <c r="AC188" i="3"/>
  <c r="AB188" i="3"/>
  <c r="AA188" i="3"/>
  <c r="Z188" i="3"/>
  <c r="Y188" i="3"/>
  <c r="X188" i="3"/>
  <c r="AC187" i="3"/>
  <c r="AB187" i="3"/>
  <c r="AA187" i="3"/>
  <c r="Z187" i="3"/>
  <c r="Y187" i="3"/>
  <c r="X187" i="3"/>
  <c r="AC186" i="3"/>
  <c r="AB186" i="3"/>
  <c r="AA186" i="3"/>
  <c r="Z186" i="3"/>
  <c r="Y186" i="3"/>
  <c r="X186" i="3"/>
  <c r="AC185" i="3"/>
  <c r="AB185" i="3"/>
  <c r="AA185" i="3"/>
  <c r="Z185" i="3"/>
  <c r="Y185" i="3"/>
  <c r="X185" i="3"/>
  <c r="AC184" i="3"/>
  <c r="AB184" i="3"/>
  <c r="AA184" i="3"/>
  <c r="Z184" i="3"/>
  <c r="Y184" i="3"/>
  <c r="X184" i="3"/>
  <c r="AC183" i="3"/>
  <c r="AB183" i="3"/>
  <c r="AA183" i="3"/>
  <c r="Z183" i="3"/>
  <c r="Y183" i="3"/>
  <c r="X183" i="3"/>
  <c r="AC182" i="3"/>
  <c r="AB182" i="3"/>
  <c r="AA182" i="3"/>
  <c r="Z182" i="3"/>
  <c r="Y182" i="3"/>
  <c r="X182" i="3"/>
  <c r="AC181" i="3"/>
  <c r="AB181" i="3"/>
  <c r="AA181" i="3"/>
  <c r="Z181" i="3"/>
  <c r="Y181" i="3"/>
  <c r="X181" i="3"/>
  <c r="AC180" i="3"/>
  <c r="AB180" i="3"/>
  <c r="AA180" i="3"/>
  <c r="Z180" i="3"/>
  <c r="Y180" i="3"/>
  <c r="X180" i="3"/>
  <c r="AC179" i="3"/>
  <c r="AB179" i="3"/>
  <c r="AA179" i="3"/>
  <c r="Z179" i="3"/>
  <c r="Y179" i="3"/>
  <c r="X179" i="3"/>
  <c r="AC178" i="3"/>
  <c r="AB178" i="3"/>
  <c r="AA178" i="3"/>
  <c r="Z178" i="3"/>
  <c r="Y178" i="3"/>
  <c r="X178" i="3"/>
  <c r="AC177" i="3"/>
  <c r="AB177" i="3"/>
  <c r="AA177" i="3"/>
  <c r="AA209" i="3" s="1"/>
  <c r="Z177" i="3"/>
  <c r="Z209" i="3" s="1"/>
  <c r="Y177" i="3"/>
  <c r="X177" i="3"/>
  <c r="AC176" i="3"/>
  <c r="AB176" i="3"/>
  <c r="AA176" i="3"/>
  <c r="Z176" i="3"/>
  <c r="Y176" i="3"/>
  <c r="X176" i="3"/>
  <c r="AC175" i="3"/>
  <c r="AB175" i="3"/>
  <c r="AA175" i="3"/>
  <c r="Z175" i="3"/>
  <c r="Y175" i="3"/>
  <c r="X175" i="3"/>
  <c r="AC174" i="3"/>
  <c r="AB174" i="3"/>
  <c r="AA174" i="3"/>
  <c r="Z174" i="3"/>
  <c r="Y174" i="3"/>
  <c r="X174" i="3"/>
  <c r="AC173" i="3"/>
  <c r="AB173" i="3"/>
  <c r="AA173" i="3"/>
  <c r="Z173" i="3"/>
  <c r="Y173" i="3"/>
  <c r="X173" i="3"/>
  <c r="AC172" i="3"/>
  <c r="AB172" i="3"/>
  <c r="AA172" i="3"/>
  <c r="Z172" i="3"/>
  <c r="Y172" i="3"/>
  <c r="X172" i="3"/>
  <c r="AC171" i="3"/>
  <c r="AB171" i="3"/>
  <c r="AA171" i="3"/>
  <c r="Z171" i="3"/>
  <c r="Y171" i="3"/>
  <c r="X171" i="3"/>
  <c r="AC170" i="3"/>
  <c r="AB170" i="3"/>
  <c r="AA170" i="3"/>
  <c r="Z170" i="3"/>
  <c r="Y170" i="3"/>
  <c r="X170" i="3"/>
  <c r="AC169" i="3"/>
  <c r="AB169" i="3"/>
  <c r="AA169" i="3"/>
  <c r="Z169" i="3"/>
  <c r="Y169" i="3"/>
  <c r="X169" i="3"/>
  <c r="AC168" i="3"/>
  <c r="AB168" i="3"/>
  <c r="AA168" i="3"/>
  <c r="Z168" i="3"/>
  <c r="Y168" i="3"/>
  <c r="X168" i="3"/>
  <c r="AP207" i="3"/>
  <c r="AO207" i="3"/>
  <c r="AN207" i="3"/>
  <c r="AM207" i="3"/>
  <c r="AL207" i="3"/>
  <c r="AK207" i="3"/>
  <c r="AP206" i="3"/>
  <c r="AO206" i="3"/>
  <c r="AN206" i="3"/>
  <c r="AM206" i="3"/>
  <c r="AL206" i="3"/>
  <c r="AK206" i="3"/>
  <c r="AP205" i="3"/>
  <c r="AO205" i="3"/>
  <c r="AN205" i="3"/>
  <c r="AM205" i="3"/>
  <c r="AL205" i="3"/>
  <c r="AK205" i="3"/>
  <c r="AP204" i="3"/>
  <c r="AO204" i="3"/>
  <c r="AN204" i="3"/>
  <c r="AM204" i="3"/>
  <c r="AL204" i="3"/>
  <c r="AK204" i="3"/>
  <c r="AP203" i="3"/>
  <c r="AO203" i="3"/>
  <c r="AN203" i="3"/>
  <c r="AM203" i="3"/>
  <c r="AL203" i="3"/>
  <c r="AK203" i="3"/>
  <c r="AP202" i="3"/>
  <c r="AO202" i="3"/>
  <c r="AN202" i="3"/>
  <c r="AM202" i="3"/>
  <c r="AL202" i="3"/>
  <c r="AK202" i="3"/>
  <c r="AP201" i="3"/>
  <c r="AO201" i="3"/>
  <c r="AN201" i="3"/>
  <c r="AM201" i="3"/>
  <c r="AL201" i="3"/>
  <c r="AK201" i="3"/>
  <c r="AP200" i="3"/>
  <c r="AO200" i="3"/>
  <c r="AN200" i="3"/>
  <c r="AM200" i="3"/>
  <c r="AL200" i="3"/>
  <c r="AK200" i="3"/>
  <c r="AP199" i="3"/>
  <c r="AO199" i="3"/>
  <c r="AN199" i="3"/>
  <c r="AM199" i="3"/>
  <c r="AL199" i="3"/>
  <c r="AK199" i="3"/>
  <c r="AP198" i="3"/>
  <c r="AO198" i="3"/>
  <c r="AN198" i="3"/>
  <c r="AM198" i="3"/>
  <c r="AL198" i="3"/>
  <c r="AK198" i="3"/>
  <c r="AP197" i="3"/>
  <c r="AO197" i="3"/>
  <c r="AN197" i="3"/>
  <c r="AM197" i="3"/>
  <c r="AL197" i="3"/>
  <c r="AK197" i="3"/>
  <c r="AP196" i="3"/>
  <c r="AO196" i="3"/>
  <c r="AN196" i="3"/>
  <c r="AM196" i="3"/>
  <c r="AL196" i="3"/>
  <c r="AK196" i="3"/>
  <c r="AP195" i="3"/>
  <c r="AO195" i="3"/>
  <c r="AN195" i="3"/>
  <c r="AM195" i="3"/>
  <c r="AL195" i="3"/>
  <c r="AK195" i="3"/>
  <c r="AP194" i="3"/>
  <c r="AO194" i="3"/>
  <c r="AN194" i="3"/>
  <c r="AM194" i="3"/>
  <c r="AL194" i="3"/>
  <c r="AK194" i="3"/>
  <c r="AP193" i="3"/>
  <c r="AO193" i="3"/>
  <c r="AN193" i="3"/>
  <c r="AM193" i="3"/>
  <c r="AL193" i="3"/>
  <c r="AK193" i="3"/>
  <c r="AP192" i="3"/>
  <c r="AO192" i="3"/>
  <c r="AN192" i="3"/>
  <c r="AM192" i="3"/>
  <c r="AL192" i="3"/>
  <c r="AK192" i="3"/>
  <c r="AP191" i="3"/>
  <c r="AO191" i="3"/>
  <c r="AN191" i="3"/>
  <c r="AM191" i="3"/>
  <c r="AL191" i="3"/>
  <c r="AK191" i="3"/>
  <c r="AP190" i="3"/>
  <c r="AO190" i="3"/>
  <c r="AN190" i="3"/>
  <c r="AM190" i="3"/>
  <c r="AL190" i="3"/>
  <c r="AK190" i="3"/>
  <c r="AP189" i="3"/>
  <c r="AO189" i="3"/>
  <c r="AN189" i="3"/>
  <c r="AM189" i="3"/>
  <c r="AL189" i="3"/>
  <c r="AK189" i="3"/>
  <c r="AP188" i="3"/>
  <c r="AO188" i="3"/>
  <c r="AN188" i="3"/>
  <c r="AM188" i="3"/>
  <c r="AL188" i="3"/>
  <c r="AK188" i="3"/>
  <c r="AP187" i="3"/>
  <c r="AO187" i="3"/>
  <c r="AN187" i="3"/>
  <c r="AM187" i="3"/>
  <c r="AL187" i="3"/>
  <c r="AK187" i="3"/>
  <c r="AP186" i="3"/>
  <c r="AO186" i="3"/>
  <c r="AN186" i="3"/>
  <c r="AM186" i="3"/>
  <c r="AL186" i="3"/>
  <c r="AK186" i="3"/>
  <c r="AP185" i="3"/>
  <c r="AO185" i="3"/>
  <c r="AN185" i="3"/>
  <c r="AM185" i="3"/>
  <c r="AL185" i="3"/>
  <c r="AK185" i="3"/>
  <c r="AP184" i="3"/>
  <c r="AO184" i="3"/>
  <c r="AN184" i="3"/>
  <c r="AM184" i="3"/>
  <c r="AL184" i="3"/>
  <c r="AK184" i="3"/>
  <c r="AP183" i="3"/>
  <c r="AO183" i="3"/>
  <c r="AN183" i="3"/>
  <c r="AM183" i="3"/>
  <c r="AL183" i="3"/>
  <c r="AK183" i="3"/>
  <c r="AP182" i="3"/>
  <c r="AO182" i="3"/>
  <c r="AN182" i="3"/>
  <c r="AM182" i="3"/>
  <c r="AL182" i="3"/>
  <c r="AK182" i="3"/>
  <c r="AP181" i="3"/>
  <c r="AO181" i="3"/>
  <c r="AN181" i="3"/>
  <c r="AM181" i="3"/>
  <c r="AL181" i="3"/>
  <c r="AK181" i="3"/>
  <c r="AP180" i="3"/>
  <c r="AO180" i="3"/>
  <c r="AN180" i="3"/>
  <c r="AM180" i="3"/>
  <c r="AL180" i="3"/>
  <c r="AK180" i="3"/>
  <c r="AP179" i="3"/>
  <c r="AO179" i="3"/>
  <c r="AN179" i="3"/>
  <c r="AM179" i="3"/>
  <c r="AL179" i="3"/>
  <c r="AK179" i="3"/>
  <c r="AP178" i="3"/>
  <c r="AO178" i="3"/>
  <c r="AN178" i="3"/>
  <c r="AM178" i="3"/>
  <c r="AL178" i="3"/>
  <c r="AK178" i="3"/>
  <c r="AP177" i="3"/>
  <c r="AO177" i="3"/>
  <c r="AN177" i="3"/>
  <c r="AM177" i="3"/>
  <c r="AL177" i="3"/>
  <c r="AK177" i="3"/>
  <c r="AP176" i="3"/>
  <c r="AO176" i="3"/>
  <c r="AN176" i="3"/>
  <c r="AM176" i="3"/>
  <c r="AL176" i="3"/>
  <c r="AK176" i="3"/>
  <c r="AP175" i="3"/>
  <c r="AO175" i="3"/>
  <c r="AN175" i="3"/>
  <c r="AM175" i="3"/>
  <c r="AL175" i="3"/>
  <c r="AK175" i="3"/>
  <c r="AP174" i="3"/>
  <c r="AO174" i="3"/>
  <c r="AN174" i="3"/>
  <c r="AM174" i="3"/>
  <c r="AL174" i="3"/>
  <c r="AK174" i="3"/>
  <c r="AP173" i="3"/>
  <c r="AO173" i="3"/>
  <c r="AN173" i="3"/>
  <c r="AM173" i="3"/>
  <c r="AL173" i="3"/>
  <c r="AK173" i="3"/>
  <c r="AP172" i="3"/>
  <c r="AO172" i="3"/>
  <c r="AN172" i="3"/>
  <c r="AM172" i="3"/>
  <c r="AL172" i="3"/>
  <c r="AK172" i="3"/>
  <c r="AP171" i="3"/>
  <c r="AO171" i="3"/>
  <c r="AN171" i="3"/>
  <c r="AM171" i="3"/>
  <c r="AL171" i="3"/>
  <c r="AK171" i="3"/>
  <c r="AP170" i="3"/>
  <c r="AO170" i="3"/>
  <c r="AN170" i="3"/>
  <c r="AM170" i="3"/>
  <c r="AL170" i="3"/>
  <c r="AK170" i="3"/>
  <c r="AP169" i="3"/>
  <c r="AO169" i="3"/>
  <c r="AN169" i="3"/>
  <c r="AM169" i="3"/>
  <c r="AL169" i="3"/>
  <c r="AK169" i="3"/>
  <c r="AP168" i="3"/>
  <c r="AO168" i="3"/>
  <c r="AN168" i="3"/>
  <c r="AM168" i="3"/>
  <c r="AL168" i="3"/>
  <c r="FC159" i="3"/>
  <c r="FB159" i="3"/>
  <c r="FA159" i="3"/>
  <c r="EZ159" i="3"/>
  <c r="EY159" i="3"/>
  <c r="EX159" i="3"/>
  <c r="FC158" i="3"/>
  <c r="FB158" i="3"/>
  <c r="FA158" i="3"/>
  <c r="EZ158" i="3"/>
  <c r="EY158" i="3"/>
  <c r="EX158" i="3"/>
  <c r="FC157" i="3"/>
  <c r="FB157" i="3"/>
  <c r="FA157" i="3"/>
  <c r="EZ157" i="3"/>
  <c r="EY157" i="3"/>
  <c r="EX157" i="3"/>
  <c r="FC156" i="3"/>
  <c r="FB156" i="3"/>
  <c r="FA156" i="3"/>
  <c r="EZ156" i="3"/>
  <c r="EY156" i="3"/>
  <c r="EX156" i="3"/>
  <c r="FC155" i="3"/>
  <c r="FB155" i="3"/>
  <c r="FA155" i="3"/>
  <c r="EZ155" i="3"/>
  <c r="EY155" i="3"/>
  <c r="EX155" i="3"/>
  <c r="FC154" i="3"/>
  <c r="FB154" i="3"/>
  <c r="FA154" i="3"/>
  <c r="EZ154" i="3"/>
  <c r="EY154" i="3"/>
  <c r="EX154" i="3"/>
  <c r="FC153" i="3"/>
  <c r="FB153" i="3"/>
  <c r="FA153" i="3"/>
  <c r="EZ153" i="3"/>
  <c r="EY153" i="3"/>
  <c r="EX153" i="3"/>
  <c r="FC152" i="3"/>
  <c r="FB152" i="3"/>
  <c r="FA152" i="3"/>
  <c r="EZ152" i="3"/>
  <c r="EY152" i="3"/>
  <c r="EX152" i="3"/>
  <c r="FC151" i="3"/>
  <c r="FB151" i="3"/>
  <c r="FA151" i="3"/>
  <c r="EZ151" i="3"/>
  <c r="EY151" i="3"/>
  <c r="EX151" i="3"/>
  <c r="FC150" i="3"/>
  <c r="FB150" i="3"/>
  <c r="FA150" i="3"/>
  <c r="EZ150" i="3"/>
  <c r="EY150" i="3"/>
  <c r="EX150" i="3"/>
  <c r="FC149" i="3"/>
  <c r="FB149" i="3"/>
  <c r="FA149" i="3"/>
  <c r="EZ149" i="3"/>
  <c r="EY149" i="3"/>
  <c r="EX149" i="3"/>
  <c r="FC148" i="3"/>
  <c r="FB148" i="3"/>
  <c r="FA148" i="3"/>
  <c r="EZ148" i="3"/>
  <c r="EY148" i="3"/>
  <c r="EX148" i="3"/>
  <c r="FC147" i="3"/>
  <c r="FB147" i="3"/>
  <c r="FA147" i="3"/>
  <c r="EZ147" i="3"/>
  <c r="EY147" i="3"/>
  <c r="EX147" i="3"/>
  <c r="FC146" i="3"/>
  <c r="FB146" i="3"/>
  <c r="FA146" i="3"/>
  <c r="EZ146" i="3"/>
  <c r="EY146" i="3"/>
  <c r="EX146" i="3"/>
  <c r="FC145" i="3"/>
  <c r="FB145" i="3"/>
  <c r="FA145" i="3"/>
  <c r="EZ145" i="3"/>
  <c r="EY145" i="3"/>
  <c r="EX145" i="3"/>
  <c r="FC144" i="3"/>
  <c r="FB144" i="3"/>
  <c r="FA144" i="3"/>
  <c r="EZ144" i="3"/>
  <c r="EY144" i="3"/>
  <c r="EX144" i="3"/>
  <c r="FC143" i="3"/>
  <c r="FB143" i="3"/>
  <c r="FA143" i="3"/>
  <c r="EZ143" i="3"/>
  <c r="EY143" i="3"/>
  <c r="EX143" i="3"/>
  <c r="FC142" i="3"/>
  <c r="FB142" i="3"/>
  <c r="FA142" i="3"/>
  <c r="EZ142" i="3"/>
  <c r="EY142" i="3"/>
  <c r="EX142" i="3"/>
  <c r="FC141" i="3"/>
  <c r="FB141" i="3"/>
  <c r="FA141" i="3"/>
  <c r="EZ141" i="3"/>
  <c r="EY141" i="3"/>
  <c r="EX141" i="3"/>
  <c r="FC140" i="3"/>
  <c r="FB140" i="3"/>
  <c r="FA140" i="3"/>
  <c r="EZ140" i="3"/>
  <c r="EY140" i="3"/>
  <c r="EX140" i="3"/>
  <c r="FC139" i="3"/>
  <c r="FB139" i="3"/>
  <c r="FA139" i="3"/>
  <c r="EZ139" i="3"/>
  <c r="EY139" i="3"/>
  <c r="EX139" i="3"/>
  <c r="FC138" i="3"/>
  <c r="FB138" i="3"/>
  <c r="FA138" i="3"/>
  <c r="EZ138" i="3"/>
  <c r="EY138" i="3"/>
  <c r="EX138" i="3"/>
  <c r="FC137" i="3"/>
  <c r="FB137" i="3"/>
  <c r="FA137" i="3"/>
  <c r="EZ137" i="3"/>
  <c r="EY137" i="3"/>
  <c r="EX137" i="3"/>
  <c r="FC136" i="3"/>
  <c r="FB136" i="3"/>
  <c r="FA136" i="3"/>
  <c r="EZ136" i="3"/>
  <c r="EY136" i="3"/>
  <c r="EX136" i="3"/>
  <c r="FC135" i="3"/>
  <c r="FB135" i="3"/>
  <c r="FA135" i="3"/>
  <c r="EZ135" i="3"/>
  <c r="EY135" i="3"/>
  <c r="EX135" i="3"/>
  <c r="FC134" i="3"/>
  <c r="FB134" i="3"/>
  <c r="FA134" i="3"/>
  <c r="EZ134" i="3"/>
  <c r="EY134" i="3"/>
  <c r="EX134" i="3"/>
  <c r="FC133" i="3"/>
  <c r="FB133" i="3"/>
  <c r="FA133" i="3"/>
  <c r="EZ133" i="3"/>
  <c r="EY133" i="3"/>
  <c r="EX133" i="3"/>
  <c r="FC132" i="3"/>
  <c r="FB132" i="3"/>
  <c r="FA132" i="3"/>
  <c r="EZ132" i="3"/>
  <c r="EY132" i="3"/>
  <c r="EX132" i="3"/>
  <c r="FC131" i="3"/>
  <c r="FB131" i="3"/>
  <c r="FA131" i="3"/>
  <c r="EZ131" i="3"/>
  <c r="EY131" i="3"/>
  <c r="EX131" i="3"/>
  <c r="FC130" i="3"/>
  <c r="FB130" i="3"/>
  <c r="FA130" i="3"/>
  <c r="EZ130" i="3"/>
  <c r="EY130" i="3"/>
  <c r="EX130" i="3"/>
  <c r="FC129" i="3"/>
  <c r="FB129" i="3"/>
  <c r="FA129" i="3"/>
  <c r="EZ129" i="3"/>
  <c r="EY129" i="3"/>
  <c r="EX129" i="3"/>
  <c r="FC128" i="3"/>
  <c r="FB128" i="3"/>
  <c r="FA128" i="3"/>
  <c r="EZ128" i="3"/>
  <c r="EY128" i="3"/>
  <c r="EX128" i="3"/>
  <c r="FC127" i="3"/>
  <c r="FB127" i="3"/>
  <c r="FA127" i="3"/>
  <c r="EZ127" i="3"/>
  <c r="EY127" i="3"/>
  <c r="EX127" i="3"/>
  <c r="FC126" i="3"/>
  <c r="FB126" i="3"/>
  <c r="FA126" i="3"/>
  <c r="EZ126" i="3"/>
  <c r="EY126" i="3"/>
  <c r="EX126" i="3"/>
  <c r="FC125" i="3"/>
  <c r="FB125" i="3"/>
  <c r="FA125" i="3"/>
  <c r="EZ125" i="3"/>
  <c r="EY125" i="3"/>
  <c r="EX125" i="3"/>
  <c r="FC124" i="3"/>
  <c r="FB124" i="3"/>
  <c r="FA124" i="3"/>
  <c r="EZ124" i="3"/>
  <c r="EY124" i="3"/>
  <c r="EX124" i="3"/>
  <c r="FC123" i="3"/>
  <c r="FB123" i="3"/>
  <c r="FA123" i="3"/>
  <c r="EZ123" i="3"/>
  <c r="EY123" i="3"/>
  <c r="EX123" i="3"/>
  <c r="FC122" i="3"/>
  <c r="FB122" i="3"/>
  <c r="FA122" i="3"/>
  <c r="EZ122" i="3"/>
  <c r="EY122" i="3"/>
  <c r="EX122" i="3"/>
  <c r="FC121" i="3"/>
  <c r="FB121" i="3"/>
  <c r="FA121" i="3"/>
  <c r="EZ121" i="3"/>
  <c r="EY121" i="3"/>
  <c r="EX121" i="3"/>
  <c r="FC120" i="3"/>
  <c r="FB120" i="3"/>
  <c r="FA120" i="3"/>
  <c r="EZ120" i="3"/>
  <c r="EY120" i="3"/>
  <c r="EX120" i="3"/>
  <c r="EP159" i="3"/>
  <c r="EO159" i="3"/>
  <c r="EN159" i="3"/>
  <c r="EM159" i="3"/>
  <c r="EL159" i="3"/>
  <c r="EK159" i="3"/>
  <c r="EP158" i="3"/>
  <c r="EO158" i="3"/>
  <c r="EN158" i="3"/>
  <c r="EM158" i="3"/>
  <c r="EL158" i="3"/>
  <c r="EK158" i="3"/>
  <c r="EP157" i="3"/>
  <c r="EO157" i="3"/>
  <c r="EN157" i="3"/>
  <c r="EM157" i="3"/>
  <c r="EL157" i="3"/>
  <c r="EK157" i="3"/>
  <c r="EP156" i="3"/>
  <c r="EO156" i="3"/>
  <c r="EN156" i="3"/>
  <c r="EM156" i="3"/>
  <c r="EL156" i="3"/>
  <c r="EK156" i="3"/>
  <c r="EP155" i="3"/>
  <c r="EO155" i="3"/>
  <c r="EN155" i="3"/>
  <c r="EM155" i="3"/>
  <c r="EL155" i="3"/>
  <c r="EK155" i="3"/>
  <c r="EP154" i="3"/>
  <c r="EO154" i="3"/>
  <c r="EN154" i="3"/>
  <c r="EM154" i="3"/>
  <c r="EL154" i="3"/>
  <c r="EK154" i="3"/>
  <c r="EP153" i="3"/>
  <c r="EO153" i="3"/>
  <c r="EN153" i="3"/>
  <c r="EM153" i="3"/>
  <c r="EL153" i="3"/>
  <c r="EK153" i="3"/>
  <c r="EP152" i="3"/>
  <c r="EO152" i="3"/>
  <c r="EN152" i="3"/>
  <c r="EM152" i="3"/>
  <c r="EL152" i="3"/>
  <c r="EK152" i="3"/>
  <c r="EP151" i="3"/>
  <c r="EO151" i="3"/>
  <c r="EN151" i="3"/>
  <c r="EM151" i="3"/>
  <c r="EL151" i="3"/>
  <c r="EK151" i="3"/>
  <c r="EP150" i="3"/>
  <c r="EO150" i="3"/>
  <c r="EN150" i="3"/>
  <c r="EM150" i="3"/>
  <c r="EL150" i="3"/>
  <c r="EK150" i="3"/>
  <c r="EP149" i="3"/>
  <c r="EO149" i="3"/>
  <c r="EN149" i="3"/>
  <c r="EM149" i="3"/>
  <c r="EL149" i="3"/>
  <c r="EK149" i="3"/>
  <c r="EP148" i="3"/>
  <c r="EO148" i="3"/>
  <c r="EN148" i="3"/>
  <c r="EM148" i="3"/>
  <c r="EL148" i="3"/>
  <c r="EK148" i="3"/>
  <c r="EP147" i="3"/>
  <c r="EO147" i="3"/>
  <c r="EN147" i="3"/>
  <c r="EM147" i="3"/>
  <c r="EL147" i="3"/>
  <c r="EK147" i="3"/>
  <c r="EP146" i="3"/>
  <c r="EO146" i="3"/>
  <c r="EN146" i="3"/>
  <c r="EM146" i="3"/>
  <c r="EL146" i="3"/>
  <c r="EK146" i="3"/>
  <c r="EP145" i="3"/>
  <c r="EO145" i="3"/>
  <c r="EN145" i="3"/>
  <c r="EM145" i="3"/>
  <c r="EL145" i="3"/>
  <c r="EK145" i="3"/>
  <c r="EP144" i="3"/>
  <c r="EO144" i="3"/>
  <c r="EN144" i="3"/>
  <c r="EM144" i="3"/>
  <c r="EL144" i="3"/>
  <c r="EK144" i="3"/>
  <c r="EP143" i="3"/>
  <c r="EO143" i="3"/>
  <c r="EN143" i="3"/>
  <c r="EM143" i="3"/>
  <c r="EL143" i="3"/>
  <c r="EK143" i="3"/>
  <c r="EP142" i="3"/>
  <c r="EO142" i="3"/>
  <c r="EN142" i="3"/>
  <c r="EM142" i="3"/>
  <c r="EL142" i="3"/>
  <c r="EK142" i="3"/>
  <c r="EP141" i="3"/>
  <c r="EO141" i="3"/>
  <c r="EN141" i="3"/>
  <c r="EM141" i="3"/>
  <c r="EL141" i="3"/>
  <c r="EK141" i="3"/>
  <c r="EP140" i="3"/>
  <c r="EO140" i="3"/>
  <c r="EN140" i="3"/>
  <c r="EM140" i="3"/>
  <c r="EL140" i="3"/>
  <c r="EK140" i="3"/>
  <c r="EP139" i="3"/>
  <c r="EO139" i="3"/>
  <c r="EN139" i="3"/>
  <c r="EM139" i="3"/>
  <c r="EL139" i="3"/>
  <c r="EK139" i="3"/>
  <c r="EP138" i="3"/>
  <c r="EO138" i="3"/>
  <c r="EN138" i="3"/>
  <c r="EM138" i="3"/>
  <c r="EL138" i="3"/>
  <c r="EK138" i="3"/>
  <c r="EP137" i="3"/>
  <c r="EO137" i="3"/>
  <c r="EN137" i="3"/>
  <c r="EM137" i="3"/>
  <c r="EL137" i="3"/>
  <c r="EK137" i="3"/>
  <c r="EP136" i="3"/>
  <c r="EO136" i="3"/>
  <c r="EN136" i="3"/>
  <c r="EM136" i="3"/>
  <c r="EL136" i="3"/>
  <c r="EK136" i="3"/>
  <c r="EP135" i="3"/>
  <c r="EO135" i="3"/>
  <c r="EN135" i="3"/>
  <c r="EM135" i="3"/>
  <c r="EL135" i="3"/>
  <c r="EK135" i="3"/>
  <c r="EP134" i="3"/>
  <c r="EO134" i="3"/>
  <c r="EN134" i="3"/>
  <c r="EM134" i="3"/>
  <c r="EL134" i="3"/>
  <c r="EK134" i="3"/>
  <c r="EP133" i="3"/>
  <c r="EO133" i="3"/>
  <c r="EN133" i="3"/>
  <c r="EM133" i="3"/>
  <c r="EL133" i="3"/>
  <c r="EK133" i="3"/>
  <c r="EP132" i="3"/>
  <c r="EO132" i="3"/>
  <c r="EN132" i="3"/>
  <c r="EM132" i="3"/>
  <c r="EL132" i="3"/>
  <c r="EK132" i="3"/>
  <c r="EP131" i="3"/>
  <c r="EO131" i="3"/>
  <c r="EN131" i="3"/>
  <c r="EM131" i="3"/>
  <c r="EL131" i="3"/>
  <c r="EK131" i="3"/>
  <c r="EP130" i="3"/>
  <c r="EO130" i="3"/>
  <c r="EN130" i="3"/>
  <c r="EM130" i="3"/>
  <c r="EL130" i="3"/>
  <c r="EK130" i="3"/>
  <c r="EP129" i="3"/>
  <c r="EO129" i="3"/>
  <c r="EN129" i="3"/>
  <c r="EM129" i="3"/>
  <c r="EL129" i="3"/>
  <c r="EK129" i="3"/>
  <c r="EP128" i="3"/>
  <c r="EO128" i="3"/>
  <c r="EN128" i="3"/>
  <c r="EM128" i="3"/>
  <c r="EL128" i="3"/>
  <c r="EK128" i="3"/>
  <c r="EP127" i="3"/>
  <c r="EO127" i="3"/>
  <c r="EN127" i="3"/>
  <c r="EM127" i="3"/>
  <c r="EL127" i="3"/>
  <c r="EK127" i="3"/>
  <c r="EP126" i="3"/>
  <c r="EO126" i="3"/>
  <c r="EN126" i="3"/>
  <c r="EM126" i="3"/>
  <c r="EL126" i="3"/>
  <c r="EK126" i="3"/>
  <c r="EP125" i="3"/>
  <c r="EO125" i="3"/>
  <c r="EN125" i="3"/>
  <c r="EM125" i="3"/>
  <c r="EL125" i="3"/>
  <c r="EK125" i="3"/>
  <c r="EP124" i="3"/>
  <c r="EO124" i="3"/>
  <c r="EN124" i="3"/>
  <c r="EM124" i="3"/>
  <c r="EL124" i="3"/>
  <c r="EK124" i="3"/>
  <c r="EP123" i="3"/>
  <c r="EO123" i="3"/>
  <c r="EN123" i="3"/>
  <c r="EM123" i="3"/>
  <c r="EL123" i="3"/>
  <c r="EK123" i="3"/>
  <c r="EP122" i="3"/>
  <c r="EO122" i="3"/>
  <c r="EN122" i="3"/>
  <c r="EM122" i="3"/>
  <c r="EK122" i="3"/>
  <c r="EP121" i="3"/>
  <c r="EO121" i="3"/>
  <c r="EN121" i="3"/>
  <c r="EM121" i="3"/>
  <c r="EL121" i="3"/>
  <c r="EK121" i="3"/>
  <c r="EP120" i="3"/>
  <c r="EO120" i="3"/>
  <c r="EN120" i="3"/>
  <c r="EM120" i="3"/>
  <c r="EL120" i="3"/>
  <c r="EK120" i="3"/>
  <c r="EC159" i="3"/>
  <c r="EB159" i="3"/>
  <c r="EA159" i="3"/>
  <c r="DZ159" i="3"/>
  <c r="DY159" i="3"/>
  <c r="DX159" i="3"/>
  <c r="EC158" i="3"/>
  <c r="EB158" i="3"/>
  <c r="EA158" i="3"/>
  <c r="DZ158" i="3"/>
  <c r="DY158" i="3"/>
  <c r="DX158" i="3"/>
  <c r="EC157" i="3"/>
  <c r="EB157" i="3"/>
  <c r="EA157" i="3"/>
  <c r="DZ157" i="3"/>
  <c r="DY157" i="3"/>
  <c r="DX157" i="3"/>
  <c r="EC156" i="3"/>
  <c r="EB156" i="3"/>
  <c r="EA156" i="3"/>
  <c r="DZ156" i="3"/>
  <c r="DY156" i="3"/>
  <c r="DX156" i="3"/>
  <c r="EC155" i="3"/>
  <c r="EB155" i="3"/>
  <c r="EA155" i="3"/>
  <c r="DZ155" i="3"/>
  <c r="DY155" i="3"/>
  <c r="DX155" i="3"/>
  <c r="EC154" i="3"/>
  <c r="EB154" i="3"/>
  <c r="EA154" i="3"/>
  <c r="DZ154" i="3"/>
  <c r="DY154" i="3"/>
  <c r="DX154" i="3"/>
  <c r="EC153" i="3"/>
  <c r="EB153" i="3"/>
  <c r="EA153" i="3"/>
  <c r="DZ153" i="3"/>
  <c r="DY153" i="3"/>
  <c r="DX153" i="3"/>
  <c r="EC152" i="3"/>
  <c r="EB152" i="3"/>
  <c r="EA152" i="3"/>
  <c r="DZ152" i="3"/>
  <c r="DY152" i="3"/>
  <c r="DX152" i="3"/>
  <c r="EC151" i="3"/>
  <c r="EB151" i="3"/>
  <c r="EA151" i="3"/>
  <c r="DZ151" i="3"/>
  <c r="DY151" i="3"/>
  <c r="DX151" i="3"/>
  <c r="EC150" i="3"/>
  <c r="EB150" i="3"/>
  <c r="EA150" i="3"/>
  <c r="DZ150" i="3"/>
  <c r="DY150" i="3"/>
  <c r="DX150" i="3"/>
  <c r="EC149" i="3"/>
  <c r="EB149" i="3"/>
  <c r="EA149" i="3"/>
  <c r="DZ149" i="3"/>
  <c r="DY149" i="3"/>
  <c r="DX149" i="3"/>
  <c r="EC148" i="3"/>
  <c r="EB148" i="3"/>
  <c r="EA148" i="3"/>
  <c r="DZ148" i="3"/>
  <c r="DY148" i="3"/>
  <c r="DX148" i="3"/>
  <c r="EC147" i="3"/>
  <c r="EB147" i="3"/>
  <c r="EA147" i="3"/>
  <c r="DZ147" i="3"/>
  <c r="DY147" i="3"/>
  <c r="DX147" i="3"/>
  <c r="EC146" i="3"/>
  <c r="EB146" i="3"/>
  <c r="EA146" i="3"/>
  <c r="DZ146" i="3"/>
  <c r="DY146" i="3"/>
  <c r="DX146" i="3"/>
  <c r="EC145" i="3"/>
  <c r="EB145" i="3"/>
  <c r="EA145" i="3"/>
  <c r="DZ145" i="3"/>
  <c r="DY145" i="3"/>
  <c r="DX145" i="3"/>
  <c r="EC144" i="3"/>
  <c r="EB144" i="3"/>
  <c r="EA144" i="3"/>
  <c r="DZ144" i="3"/>
  <c r="DY144" i="3"/>
  <c r="DX144" i="3"/>
  <c r="EC143" i="3"/>
  <c r="EB143" i="3"/>
  <c r="EA143" i="3"/>
  <c r="DZ143" i="3"/>
  <c r="DY143" i="3"/>
  <c r="DX143" i="3"/>
  <c r="EC142" i="3"/>
  <c r="EB142" i="3"/>
  <c r="EA142" i="3"/>
  <c r="DZ142" i="3"/>
  <c r="DY142" i="3"/>
  <c r="DX142" i="3"/>
  <c r="EC141" i="3"/>
  <c r="EB141" i="3"/>
  <c r="EA141" i="3"/>
  <c r="DZ141" i="3"/>
  <c r="DY141" i="3"/>
  <c r="DX141" i="3"/>
  <c r="EC140" i="3"/>
  <c r="EB140" i="3"/>
  <c r="EA140" i="3"/>
  <c r="DZ140" i="3"/>
  <c r="DY140" i="3"/>
  <c r="DX140" i="3"/>
  <c r="EC139" i="3"/>
  <c r="EB139" i="3"/>
  <c r="EA139" i="3"/>
  <c r="DZ139" i="3"/>
  <c r="DY139" i="3"/>
  <c r="DX139" i="3"/>
  <c r="EC138" i="3"/>
  <c r="EB138" i="3"/>
  <c r="EA138" i="3"/>
  <c r="DZ138" i="3"/>
  <c r="DY138" i="3"/>
  <c r="DX138" i="3"/>
  <c r="EC137" i="3"/>
  <c r="EB137" i="3"/>
  <c r="EA137" i="3"/>
  <c r="DZ137" i="3"/>
  <c r="DY137" i="3"/>
  <c r="DX137" i="3"/>
  <c r="EC136" i="3"/>
  <c r="EB136" i="3"/>
  <c r="EA136" i="3"/>
  <c r="DZ136" i="3"/>
  <c r="DY136" i="3"/>
  <c r="DX136" i="3"/>
  <c r="EC135" i="3"/>
  <c r="EB135" i="3"/>
  <c r="EA135" i="3"/>
  <c r="DZ135" i="3"/>
  <c r="DY135" i="3"/>
  <c r="DX135" i="3"/>
  <c r="EC134" i="3"/>
  <c r="EB134" i="3"/>
  <c r="EA134" i="3"/>
  <c r="DZ134" i="3"/>
  <c r="DY134" i="3"/>
  <c r="DX134" i="3"/>
  <c r="EC133" i="3"/>
  <c r="EB133" i="3"/>
  <c r="EA133" i="3"/>
  <c r="DZ133" i="3"/>
  <c r="DY133" i="3"/>
  <c r="DX133" i="3"/>
  <c r="EC132" i="3"/>
  <c r="EB132" i="3"/>
  <c r="EA132" i="3"/>
  <c r="DZ132" i="3"/>
  <c r="DY132" i="3"/>
  <c r="DX132" i="3"/>
  <c r="EC131" i="3"/>
  <c r="EB131" i="3"/>
  <c r="EA131" i="3"/>
  <c r="DZ131" i="3"/>
  <c r="DY131" i="3"/>
  <c r="DX131" i="3"/>
  <c r="EC130" i="3"/>
  <c r="EB130" i="3"/>
  <c r="EA130" i="3"/>
  <c r="DZ130" i="3"/>
  <c r="DY130" i="3"/>
  <c r="DX130" i="3"/>
  <c r="EC129" i="3"/>
  <c r="EB129" i="3"/>
  <c r="EA129" i="3"/>
  <c r="DZ129" i="3"/>
  <c r="DY129" i="3"/>
  <c r="DX129" i="3"/>
  <c r="EC128" i="3"/>
  <c r="EB128" i="3"/>
  <c r="EA128" i="3"/>
  <c r="DZ128" i="3"/>
  <c r="DY128" i="3"/>
  <c r="DX128" i="3"/>
  <c r="EC127" i="3"/>
  <c r="EB127" i="3"/>
  <c r="EA127" i="3"/>
  <c r="DZ127" i="3"/>
  <c r="DY127" i="3"/>
  <c r="DX127" i="3"/>
  <c r="EC126" i="3"/>
  <c r="EB126" i="3"/>
  <c r="EA126" i="3"/>
  <c r="DZ126" i="3"/>
  <c r="DY126" i="3"/>
  <c r="DX126" i="3"/>
  <c r="EC125" i="3"/>
  <c r="EB125" i="3"/>
  <c r="EA125" i="3"/>
  <c r="DZ125" i="3"/>
  <c r="DY125" i="3"/>
  <c r="DX125" i="3"/>
  <c r="EC124" i="3"/>
  <c r="EB124" i="3"/>
  <c r="EA124" i="3"/>
  <c r="DZ124" i="3"/>
  <c r="DY124" i="3"/>
  <c r="DX124" i="3"/>
  <c r="EC123" i="3"/>
  <c r="EB123" i="3"/>
  <c r="EA123" i="3"/>
  <c r="DZ123" i="3"/>
  <c r="DY123" i="3"/>
  <c r="DX123" i="3"/>
  <c r="EC122" i="3"/>
  <c r="EB122" i="3"/>
  <c r="EA122" i="3"/>
  <c r="DZ122" i="3"/>
  <c r="DY122" i="3"/>
  <c r="DX122" i="3"/>
  <c r="EC121" i="3"/>
  <c r="EB121" i="3"/>
  <c r="EA121" i="3"/>
  <c r="DZ121" i="3"/>
  <c r="DY121" i="3"/>
  <c r="DX121" i="3"/>
  <c r="EC120" i="3"/>
  <c r="EB120" i="3"/>
  <c r="EA120" i="3"/>
  <c r="DZ120" i="3"/>
  <c r="DY120" i="3"/>
  <c r="DX120" i="3"/>
  <c r="DP159" i="3"/>
  <c r="DO159" i="3"/>
  <c r="DN159" i="3"/>
  <c r="DM159" i="3"/>
  <c r="DL159" i="3"/>
  <c r="DK159" i="3"/>
  <c r="DP158" i="3"/>
  <c r="DO158" i="3"/>
  <c r="DN158" i="3"/>
  <c r="DM158" i="3"/>
  <c r="DL158" i="3"/>
  <c r="DK158" i="3"/>
  <c r="DP157" i="3"/>
  <c r="DO157" i="3"/>
  <c r="DN157" i="3"/>
  <c r="DM157" i="3"/>
  <c r="DL157" i="3"/>
  <c r="DK157" i="3"/>
  <c r="DP156" i="3"/>
  <c r="DO156" i="3"/>
  <c r="DN156" i="3"/>
  <c r="DM156" i="3"/>
  <c r="DL156" i="3"/>
  <c r="DK156" i="3"/>
  <c r="DP155" i="3"/>
  <c r="DO155" i="3"/>
  <c r="DN155" i="3"/>
  <c r="DM155" i="3"/>
  <c r="DL155" i="3"/>
  <c r="DK155" i="3"/>
  <c r="DP154" i="3"/>
  <c r="DO154" i="3"/>
  <c r="DN154" i="3"/>
  <c r="DM154" i="3"/>
  <c r="DL154" i="3"/>
  <c r="DK154" i="3"/>
  <c r="DP153" i="3"/>
  <c r="DO153" i="3"/>
  <c r="DN153" i="3"/>
  <c r="DM153" i="3"/>
  <c r="DL153" i="3"/>
  <c r="DK153" i="3"/>
  <c r="DP152" i="3"/>
  <c r="DO152" i="3"/>
  <c r="DN152" i="3"/>
  <c r="DM152" i="3"/>
  <c r="DL152" i="3"/>
  <c r="DK152" i="3"/>
  <c r="DP151" i="3"/>
  <c r="DO151" i="3"/>
  <c r="DN151" i="3"/>
  <c r="DM151" i="3"/>
  <c r="DL151" i="3"/>
  <c r="DK151" i="3"/>
  <c r="DP150" i="3"/>
  <c r="DO150" i="3"/>
  <c r="DN150" i="3"/>
  <c r="DM150" i="3"/>
  <c r="DL150" i="3"/>
  <c r="DK150" i="3"/>
  <c r="DP149" i="3"/>
  <c r="DO149" i="3"/>
  <c r="DN149" i="3"/>
  <c r="DM149" i="3"/>
  <c r="DL149" i="3"/>
  <c r="DK149" i="3"/>
  <c r="DP148" i="3"/>
  <c r="DO148" i="3"/>
  <c r="DN148" i="3"/>
  <c r="DM148" i="3"/>
  <c r="DL148" i="3"/>
  <c r="DK148" i="3"/>
  <c r="DP147" i="3"/>
  <c r="DO147" i="3"/>
  <c r="DN147" i="3"/>
  <c r="DM147" i="3"/>
  <c r="DL147" i="3"/>
  <c r="DK147" i="3"/>
  <c r="DP146" i="3"/>
  <c r="DO146" i="3"/>
  <c r="DN146" i="3"/>
  <c r="DM146" i="3"/>
  <c r="DL146" i="3"/>
  <c r="DK146" i="3"/>
  <c r="DP145" i="3"/>
  <c r="DO145" i="3"/>
  <c r="DN145" i="3"/>
  <c r="DM145" i="3"/>
  <c r="DL145" i="3"/>
  <c r="DK145" i="3"/>
  <c r="DP144" i="3"/>
  <c r="DO144" i="3"/>
  <c r="DN144" i="3"/>
  <c r="DM144" i="3"/>
  <c r="DL144" i="3"/>
  <c r="DK144" i="3"/>
  <c r="DP143" i="3"/>
  <c r="DO143" i="3"/>
  <c r="DN143" i="3"/>
  <c r="DM143" i="3"/>
  <c r="DL143" i="3"/>
  <c r="DK143" i="3"/>
  <c r="DP142" i="3"/>
  <c r="DO142" i="3"/>
  <c r="DN142" i="3"/>
  <c r="DM142" i="3"/>
  <c r="DL142" i="3"/>
  <c r="DK142" i="3"/>
  <c r="DP141" i="3"/>
  <c r="DO141" i="3"/>
  <c r="DN141" i="3"/>
  <c r="DM141" i="3"/>
  <c r="DL141" i="3"/>
  <c r="DK141" i="3"/>
  <c r="DP140" i="3"/>
  <c r="DO140" i="3"/>
  <c r="DN140" i="3"/>
  <c r="DM140" i="3"/>
  <c r="DL140" i="3"/>
  <c r="DK140" i="3"/>
  <c r="DP139" i="3"/>
  <c r="DO139" i="3"/>
  <c r="DN139" i="3"/>
  <c r="DM139" i="3"/>
  <c r="DL139" i="3"/>
  <c r="DK139" i="3"/>
  <c r="DP138" i="3"/>
  <c r="DO138" i="3"/>
  <c r="DN138" i="3"/>
  <c r="DM138" i="3"/>
  <c r="DL138" i="3"/>
  <c r="DK138" i="3"/>
  <c r="DP137" i="3"/>
  <c r="DO137" i="3"/>
  <c r="DN137" i="3"/>
  <c r="DM137" i="3"/>
  <c r="DL137" i="3"/>
  <c r="DK137" i="3"/>
  <c r="DP136" i="3"/>
  <c r="DO136" i="3"/>
  <c r="DN136" i="3"/>
  <c r="DM136" i="3"/>
  <c r="DL136" i="3"/>
  <c r="DK136" i="3"/>
  <c r="DP135" i="3"/>
  <c r="DO135" i="3"/>
  <c r="DN135" i="3"/>
  <c r="DM135" i="3"/>
  <c r="DL135" i="3"/>
  <c r="DK135" i="3"/>
  <c r="DP134" i="3"/>
  <c r="DO134" i="3"/>
  <c r="DN134" i="3"/>
  <c r="DM134" i="3"/>
  <c r="DL134" i="3"/>
  <c r="DK134" i="3"/>
  <c r="DP133" i="3"/>
  <c r="DO133" i="3"/>
  <c r="DN133" i="3"/>
  <c r="DM133" i="3"/>
  <c r="DL133" i="3"/>
  <c r="DK133" i="3"/>
  <c r="DP132" i="3"/>
  <c r="DO132" i="3"/>
  <c r="DN132" i="3"/>
  <c r="DM132" i="3"/>
  <c r="DL132" i="3"/>
  <c r="DK132" i="3"/>
  <c r="DP131" i="3"/>
  <c r="DO131" i="3"/>
  <c r="DN131" i="3"/>
  <c r="DM131" i="3"/>
  <c r="DL131" i="3"/>
  <c r="DK131" i="3"/>
  <c r="DP130" i="3"/>
  <c r="DO130" i="3"/>
  <c r="DN130" i="3"/>
  <c r="DM130" i="3"/>
  <c r="DL130" i="3"/>
  <c r="DK130" i="3"/>
  <c r="DP129" i="3"/>
  <c r="DO129" i="3"/>
  <c r="DN129" i="3"/>
  <c r="DM129" i="3"/>
  <c r="DL129" i="3"/>
  <c r="DK129" i="3"/>
  <c r="DP128" i="3"/>
  <c r="DO128" i="3"/>
  <c r="DN128" i="3"/>
  <c r="DM128" i="3"/>
  <c r="DL128" i="3"/>
  <c r="DK128" i="3"/>
  <c r="DP127" i="3"/>
  <c r="DO127" i="3"/>
  <c r="DN127" i="3"/>
  <c r="DM127" i="3"/>
  <c r="DL127" i="3"/>
  <c r="DK127" i="3"/>
  <c r="DP126" i="3"/>
  <c r="DO126" i="3"/>
  <c r="DN126" i="3"/>
  <c r="DM126" i="3"/>
  <c r="DL126" i="3"/>
  <c r="DK126" i="3"/>
  <c r="DP125" i="3"/>
  <c r="DO125" i="3"/>
  <c r="DN125" i="3"/>
  <c r="DM125" i="3"/>
  <c r="DL125" i="3"/>
  <c r="DK125" i="3"/>
  <c r="DP124" i="3"/>
  <c r="DO124" i="3"/>
  <c r="DN124" i="3"/>
  <c r="DM124" i="3"/>
  <c r="DL124" i="3"/>
  <c r="DK124" i="3"/>
  <c r="DP123" i="3"/>
  <c r="DO123" i="3"/>
  <c r="DN123" i="3"/>
  <c r="DM123" i="3"/>
  <c r="DL123" i="3"/>
  <c r="DK123" i="3"/>
  <c r="DP122" i="3"/>
  <c r="DO122" i="3"/>
  <c r="DN122" i="3"/>
  <c r="DM122" i="3"/>
  <c r="DL122" i="3"/>
  <c r="DK122" i="3"/>
  <c r="DP121" i="3"/>
  <c r="DO121" i="3"/>
  <c r="DN121" i="3"/>
  <c r="DM121" i="3"/>
  <c r="DL121" i="3"/>
  <c r="DK121" i="3"/>
  <c r="DP120" i="3"/>
  <c r="DO120" i="3"/>
  <c r="DN120" i="3"/>
  <c r="DM120" i="3"/>
  <c r="DL120" i="3"/>
  <c r="DK120" i="3"/>
  <c r="DC159" i="3"/>
  <c r="DB159" i="3"/>
  <c r="DA159" i="3"/>
  <c r="CZ159" i="3"/>
  <c r="CY159" i="3"/>
  <c r="CX159" i="3"/>
  <c r="DC158" i="3"/>
  <c r="DB158" i="3"/>
  <c r="DA158" i="3"/>
  <c r="CZ158" i="3"/>
  <c r="CY158" i="3"/>
  <c r="CX158" i="3"/>
  <c r="DC157" i="3"/>
  <c r="DB157" i="3"/>
  <c r="DA157" i="3"/>
  <c r="CZ157" i="3"/>
  <c r="CY157" i="3"/>
  <c r="CX157" i="3"/>
  <c r="DC156" i="3"/>
  <c r="DB156" i="3"/>
  <c r="DA156" i="3"/>
  <c r="CZ156" i="3"/>
  <c r="CY156" i="3"/>
  <c r="CX156" i="3"/>
  <c r="DC155" i="3"/>
  <c r="DB155" i="3"/>
  <c r="DA155" i="3"/>
  <c r="CZ155" i="3"/>
  <c r="CY155" i="3"/>
  <c r="CX155" i="3"/>
  <c r="DC154" i="3"/>
  <c r="DB154" i="3"/>
  <c r="DA154" i="3"/>
  <c r="CZ154" i="3"/>
  <c r="CY154" i="3"/>
  <c r="CX154" i="3"/>
  <c r="DC153" i="3"/>
  <c r="DB153" i="3"/>
  <c r="DA153" i="3"/>
  <c r="CZ153" i="3"/>
  <c r="CY153" i="3"/>
  <c r="CX153" i="3"/>
  <c r="DC152" i="3"/>
  <c r="DB152" i="3"/>
  <c r="DA152" i="3"/>
  <c r="CZ152" i="3"/>
  <c r="CY152" i="3"/>
  <c r="CX152" i="3"/>
  <c r="DC151" i="3"/>
  <c r="DB151" i="3"/>
  <c r="DA151" i="3"/>
  <c r="CZ151" i="3"/>
  <c r="CY151" i="3"/>
  <c r="CX151" i="3"/>
  <c r="DC150" i="3"/>
  <c r="DB150" i="3"/>
  <c r="DA150" i="3"/>
  <c r="CZ150" i="3"/>
  <c r="CY150" i="3"/>
  <c r="CX150" i="3"/>
  <c r="DC149" i="3"/>
  <c r="DB149" i="3"/>
  <c r="DA149" i="3"/>
  <c r="CZ149" i="3"/>
  <c r="CY149" i="3"/>
  <c r="CX149" i="3"/>
  <c r="DC148" i="3"/>
  <c r="DB148" i="3"/>
  <c r="DA148" i="3"/>
  <c r="CZ148" i="3"/>
  <c r="CY148" i="3"/>
  <c r="CX148" i="3"/>
  <c r="DC147" i="3"/>
  <c r="DB147" i="3"/>
  <c r="DA147" i="3"/>
  <c r="CZ147" i="3"/>
  <c r="CY147" i="3"/>
  <c r="CX147" i="3"/>
  <c r="DC146" i="3"/>
  <c r="DB146" i="3"/>
  <c r="DA146" i="3"/>
  <c r="CZ146" i="3"/>
  <c r="CY146" i="3"/>
  <c r="CX146" i="3"/>
  <c r="DC145" i="3"/>
  <c r="DB145" i="3"/>
  <c r="DA145" i="3"/>
  <c r="CY145" i="3"/>
  <c r="CX145" i="3"/>
  <c r="DC144" i="3"/>
  <c r="DB144" i="3"/>
  <c r="DA144" i="3"/>
  <c r="CZ144" i="3"/>
  <c r="CY144" i="3"/>
  <c r="CX144" i="3"/>
  <c r="DC143" i="3"/>
  <c r="DB143" i="3"/>
  <c r="DA143" i="3"/>
  <c r="CZ143" i="3"/>
  <c r="CX143" i="3"/>
  <c r="DC142" i="3"/>
  <c r="DB142" i="3"/>
  <c r="DA142" i="3"/>
  <c r="CZ142" i="3"/>
  <c r="CY142" i="3"/>
  <c r="CX142" i="3"/>
  <c r="DC141" i="3"/>
  <c r="DB141" i="3"/>
  <c r="DA141" i="3"/>
  <c r="CZ141" i="3"/>
  <c r="CY141" i="3"/>
  <c r="CX141" i="3"/>
  <c r="DC140" i="3"/>
  <c r="DB140" i="3"/>
  <c r="DA140" i="3"/>
  <c r="CZ140" i="3"/>
  <c r="CY140" i="3"/>
  <c r="CX140" i="3"/>
  <c r="DB139" i="3"/>
  <c r="DA139" i="3"/>
  <c r="CZ139" i="3"/>
  <c r="CY139" i="3"/>
  <c r="CX139" i="3"/>
  <c r="DC138" i="3"/>
  <c r="DB138" i="3"/>
  <c r="DA138" i="3"/>
  <c r="CZ138" i="3"/>
  <c r="CY138" i="3"/>
  <c r="CX138" i="3"/>
  <c r="DC137" i="3"/>
  <c r="DB137" i="3"/>
  <c r="DA137" i="3"/>
  <c r="CZ137" i="3"/>
  <c r="CY137" i="3"/>
  <c r="CX137" i="3"/>
  <c r="DC136" i="3"/>
  <c r="DB136" i="3"/>
  <c r="DA136" i="3"/>
  <c r="CZ136" i="3"/>
  <c r="CY136" i="3"/>
  <c r="CX136" i="3"/>
  <c r="DC135" i="3"/>
  <c r="DA135" i="3"/>
  <c r="CZ135" i="3"/>
  <c r="CY135" i="3"/>
  <c r="CX135" i="3"/>
  <c r="DC134" i="3"/>
  <c r="DB134" i="3"/>
  <c r="DA134" i="3"/>
  <c r="CZ134" i="3"/>
  <c r="CY134" i="3"/>
  <c r="CX134" i="3"/>
  <c r="DC133" i="3"/>
  <c r="DB133" i="3"/>
  <c r="DA133" i="3"/>
  <c r="CZ133" i="3"/>
  <c r="CY133" i="3"/>
  <c r="CX133" i="3"/>
  <c r="DC132" i="3"/>
  <c r="DB132" i="3"/>
  <c r="DA132" i="3"/>
  <c r="CZ132" i="3"/>
  <c r="CY132" i="3"/>
  <c r="CX132" i="3"/>
  <c r="DC131" i="3"/>
  <c r="DB131" i="3"/>
  <c r="CZ131" i="3"/>
  <c r="CY131" i="3"/>
  <c r="CX131" i="3"/>
  <c r="DC130" i="3"/>
  <c r="DB130" i="3"/>
  <c r="DA130" i="3"/>
  <c r="CZ130" i="3"/>
  <c r="CY130" i="3"/>
  <c r="CX130" i="3"/>
  <c r="DC129" i="3"/>
  <c r="DB129" i="3"/>
  <c r="DA129" i="3"/>
  <c r="CZ129" i="3"/>
  <c r="CY129" i="3"/>
  <c r="CX129" i="3"/>
  <c r="DC128" i="3"/>
  <c r="DB128" i="3"/>
  <c r="DA128" i="3"/>
  <c r="CZ128" i="3"/>
  <c r="CY128" i="3"/>
  <c r="CX128" i="3"/>
  <c r="DC127" i="3"/>
  <c r="DB127" i="3"/>
  <c r="DA127" i="3"/>
  <c r="CZ127" i="3"/>
  <c r="CY127" i="3"/>
  <c r="CX127" i="3"/>
  <c r="DC126" i="3"/>
  <c r="DB126" i="3"/>
  <c r="DA126" i="3"/>
  <c r="CZ126" i="3"/>
  <c r="CY126" i="3"/>
  <c r="CX126" i="3"/>
  <c r="DC125" i="3"/>
  <c r="DB125" i="3"/>
  <c r="DA125" i="3"/>
  <c r="CZ125" i="3"/>
  <c r="CY125" i="3"/>
  <c r="CX125" i="3"/>
  <c r="DC124" i="3"/>
  <c r="DB124" i="3"/>
  <c r="DA124" i="3"/>
  <c r="CZ124" i="3"/>
  <c r="CY124" i="3"/>
  <c r="CX124" i="3"/>
  <c r="DC123" i="3"/>
  <c r="DB123" i="3"/>
  <c r="DA123" i="3"/>
  <c r="CZ123" i="3"/>
  <c r="CY123" i="3"/>
  <c r="CX123" i="3"/>
  <c r="DC122" i="3"/>
  <c r="DB122" i="3"/>
  <c r="DA122" i="3"/>
  <c r="CZ122" i="3"/>
  <c r="CY122" i="3"/>
  <c r="CX122" i="3"/>
  <c r="DC121" i="3"/>
  <c r="DB121" i="3"/>
  <c r="DA121" i="3"/>
  <c r="CZ121" i="3"/>
  <c r="CY121" i="3"/>
  <c r="CX121" i="3"/>
  <c r="DC120" i="3"/>
  <c r="DB120" i="3"/>
  <c r="DA120" i="3"/>
  <c r="CZ120" i="3"/>
  <c r="CY120" i="3"/>
  <c r="CX120" i="3"/>
  <c r="CP159" i="3"/>
  <c r="CO159" i="3"/>
  <c r="CN159" i="3"/>
  <c r="CM159" i="3"/>
  <c r="CL159" i="3"/>
  <c r="CK159" i="3"/>
  <c r="CP158" i="3"/>
  <c r="CO158" i="3"/>
  <c r="CN158" i="3"/>
  <c r="CM158" i="3"/>
  <c r="CL158" i="3"/>
  <c r="CK158" i="3"/>
  <c r="CP157" i="3"/>
  <c r="CO157" i="3"/>
  <c r="CN157" i="3"/>
  <c r="CM157" i="3"/>
  <c r="CL157" i="3"/>
  <c r="CK157" i="3"/>
  <c r="CP156" i="3"/>
  <c r="CO156" i="3"/>
  <c r="CN156" i="3"/>
  <c r="CM156" i="3"/>
  <c r="CL156" i="3"/>
  <c r="CK156" i="3"/>
  <c r="CP155" i="3"/>
  <c r="CO155" i="3"/>
  <c r="CN155" i="3"/>
  <c r="CM155" i="3"/>
  <c r="CL155" i="3"/>
  <c r="CK155" i="3"/>
  <c r="CP154" i="3"/>
  <c r="CO154" i="3"/>
  <c r="CN154" i="3"/>
  <c r="CM154" i="3"/>
  <c r="CL154" i="3"/>
  <c r="CK154" i="3"/>
  <c r="CP153" i="3"/>
  <c r="CO153" i="3"/>
  <c r="CN153" i="3"/>
  <c r="CM153" i="3"/>
  <c r="CL153" i="3"/>
  <c r="CK153" i="3"/>
  <c r="CP152" i="3"/>
  <c r="CO152" i="3"/>
  <c r="CN152" i="3"/>
  <c r="CM152" i="3"/>
  <c r="CL152" i="3"/>
  <c r="CK152" i="3"/>
  <c r="CP151" i="3"/>
  <c r="CO151" i="3"/>
  <c r="CN151" i="3"/>
  <c r="CM151" i="3"/>
  <c r="CL151" i="3"/>
  <c r="CK151" i="3"/>
  <c r="CP150" i="3"/>
  <c r="CO150" i="3"/>
  <c r="CN150" i="3"/>
  <c r="CM150" i="3"/>
  <c r="CL150" i="3"/>
  <c r="CK150" i="3"/>
  <c r="CP149" i="3"/>
  <c r="CO149" i="3"/>
  <c r="CN149" i="3"/>
  <c r="CM149" i="3"/>
  <c r="CL149" i="3"/>
  <c r="CK149" i="3"/>
  <c r="CP148" i="3"/>
  <c r="CO148" i="3"/>
  <c r="CN148" i="3"/>
  <c r="CM148" i="3"/>
  <c r="CL148" i="3"/>
  <c r="CK148" i="3"/>
  <c r="CP147" i="3"/>
  <c r="CO147" i="3"/>
  <c r="CN147" i="3"/>
  <c r="CM147" i="3"/>
  <c r="CL147" i="3"/>
  <c r="CK147" i="3"/>
  <c r="CP146" i="3"/>
  <c r="CO146" i="3"/>
  <c r="CN146" i="3"/>
  <c r="CM146" i="3"/>
  <c r="CL146" i="3"/>
  <c r="CK146" i="3"/>
  <c r="CP145" i="3"/>
  <c r="CO145" i="3"/>
  <c r="CN145" i="3"/>
  <c r="CM145" i="3"/>
  <c r="CL145" i="3"/>
  <c r="CK145" i="3"/>
  <c r="CP144" i="3"/>
  <c r="CO144" i="3"/>
  <c r="CN144" i="3"/>
  <c r="CM144" i="3"/>
  <c r="CL144" i="3"/>
  <c r="CK144" i="3"/>
  <c r="CP143" i="3"/>
  <c r="CO143" i="3"/>
  <c r="CN143" i="3"/>
  <c r="CM143" i="3"/>
  <c r="CL143" i="3"/>
  <c r="CK143" i="3"/>
  <c r="CP142" i="3"/>
  <c r="CO142" i="3"/>
  <c r="CN142" i="3"/>
  <c r="CL142" i="3"/>
  <c r="CK142" i="3"/>
  <c r="CP141" i="3"/>
  <c r="CO141" i="3"/>
  <c r="CN141" i="3"/>
  <c r="CL141" i="3"/>
  <c r="CK141" i="3"/>
  <c r="CP140" i="3"/>
  <c r="CO140" i="3"/>
  <c r="CN140" i="3"/>
  <c r="CM140" i="3"/>
  <c r="CK140" i="3"/>
  <c r="CP139" i="3"/>
  <c r="CO139" i="3"/>
  <c r="CM139" i="3"/>
  <c r="CL139" i="3"/>
  <c r="CK139" i="3"/>
  <c r="CO138" i="3"/>
  <c r="CN138" i="3"/>
  <c r="CM138" i="3"/>
  <c r="CL138" i="3"/>
  <c r="CK138" i="3"/>
  <c r="CP137" i="3"/>
  <c r="CO137" i="3"/>
  <c r="CN137" i="3"/>
  <c r="CM137" i="3"/>
  <c r="CL137" i="3"/>
  <c r="CK137" i="3"/>
  <c r="CP136" i="3"/>
  <c r="CO136" i="3"/>
  <c r="CN136" i="3"/>
  <c r="CM136" i="3"/>
  <c r="CK136" i="3"/>
  <c r="CP135" i="3"/>
  <c r="CO135" i="3"/>
  <c r="CN135" i="3"/>
  <c r="CM135" i="3"/>
  <c r="CL135" i="3"/>
  <c r="CK135" i="3"/>
  <c r="CP134" i="3"/>
  <c r="CO134" i="3"/>
  <c r="CN134" i="3"/>
  <c r="CM134" i="3"/>
  <c r="CL134" i="3"/>
  <c r="CK134" i="3"/>
  <c r="CP133" i="3"/>
  <c r="CO133" i="3"/>
  <c r="CN133" i="3"/>
  <c r="CM133" i="3"/>
  <c r="CL133" i="3"/>
  <c r="CK133" i="3"/>
  <c r="CP132" i="3"/>
  <c r="CN132" i="3"/>
  <c r="CM132" i="3"/>
  <c r="CL132" i="3"/>
  <c r="CK132" i="3"/>
  <c r="CP131" i="3"/>
  <c r="CO131" i="3"/>
  <c r="CN131" i="3"/>
  <c r="CM131" i="3"/>
  <c r="CL131" i="3"/>
  <c r="CK131" i="3"/>
  <c r="CP130" i="3"/>
  <c r="CO130" i="3"/>
  <c r="CN130" i="3"/>
  <c r="CM130" i="3"/>
  <c r="CL130" i="3"/>
  <c r="CK130" i="3"/>
  <c r="CP129" i="3"/>
  <c r="CO129" i="3"/>
  <c r="CN129" i="3"/>
  <c r="CM129" i="3"/>
  <c r="CL129" i="3"/>
  <c r="CK129" i="3"/>
  <c r="CP128" i="3"/>
  <c r="CO128" i="3"/>
  <c r="CN128" i="3"/>
  <c r="CM128" i="3"/>
  <c r="CL128" i="3"/>
  <c r="CK128" i="3"/>
  <c r="CP127" i="3"/>
  <c r="CO127" i="3"/>
  <c r="CN127" i="3"/>
  <c r="CM127" i="3"/>
  <c r="CL127" i="3"/>
  <c r="CK127" i="3"/>
  <c r="CP126" i="3"/>
  <c r="CO126" i="3"/>
  <c r="CN126" i="3"/>
  <c r="CM126" i="3"/>
  <c r="CL126" i="3"/>
  <c r="CK126" i="3"/>
  <c r="CP125" i="3"/>
  <c r="CO125" i="3"/>
  <c r="CN125" i="3"/>
  <c r="CM125" i="3"/>
  <c r="CL125" i="3"/>
  <c r="CK125" i="3"/>
  <c r="CP124" i="3"/>
  <c r="CO124" i="3"/>
  <c r="CN124" i="3"/>
  <c r="CM124" i="3"/>
  <c r="CL124" i="3"/>
  <c r="CK124" i="3"/>
  <c r="CP123" i="3"/>
  <c r="CO123" i="3"/>
  <c r="CN123" i="3"/>
  <c r="CM123" i="3"/>
  <c r="CL123" i="3"/>
  <c r="CK123" i="3"/>
  <c r="CP122" i="3"/>
  <c r="CO122" i="3"/>
  <c r="CN122" i="3"/>
  <c r="CM122" i="3"/>
  <c r="CL122" i="3"/>
  <c r="CK122" i="3"/>
  <c r="CP121" i="3"/>
  <c r="CO121" i="3"/>
  <c r="CN121" i="3"/>
  <c r="CM121" i="3"/>
  <c r="CL121" i="3"/>
  <c r="CK121" i="3"/>
  <c r="CP120" i="3"/>
  <c r="CO120" i="3"/>
  <c r="CN120" i="3"/>
  <c r="CM120" i="3"/>
  <c r="CL120" i="3"/>
  <c r="CK120" i="3"/>
  <c r="CC159" i="3"/>
  <c r="CB159" i="3"/>
  <c r="CA159" i="3"/>
  <c r="BZ159" i="3"/>
  <c r="BY159" i="3"/>
  <c r="BX159" i="3"/>
  <c r="CC158" i="3"/>
  <c r="CB158" i="3"/>
  <c r="CA158" i="3"/>
  <c r="BZ158" i="3"/>
  <c r="BY158" i="3"/>
  <c r="BX158" i="3"/>
  <c r="CC157" i="3"/>
  <c r="CB157" i="3"/>
  <c r="CA157" i="3"/>
  <c r="BZ157" i="3"/>
  <c r="BY157" i="3"/>
  <c r="BX157" i="3"/>
  <c r="CC156" i="3"/>
  <c r="CB156" i="3"/>
  <c r="CA156" i="3"/>
  <c r="BZ156" i="3"/>
  <c r="BY156" i="3"/>
  <c r="BX156" i="3"/>
  <c r="CC155" i="3"/>
  <c r="CB155" i="3"/>
  <c r="CA155" i="3"/>
  <c r="BZ155" i="3"/>
  <c r="BY155" i="3"/>
  <c r="BX155" i="3"/>
  <c r="CC154" i="3"/>
  <c r="CB154" i="3"/>
  <c r="CA154" i="3"/>
  <c r="BZ154" i="3"/>
  <c r="BY154" i="3"/>
  <c r="BX154" i="3"/>
  <c r="CC153" i="3"/>
  <c r="CB153" i="3"/>
  <c r="CA153" i="3"/>
  <c r="BZ153" i="3"/>
  <c r="BY153" i="3"/>
  <c r="BX153" i="3"/>
  <c r="CC152" i="3"/>
  <c r="CB152" i="3"/>
  <c r="CA152" i="3"/>
  <c r="BZ152" i="3"/>
  <c r="BY152" i="3"/>
  <c r="BX152" i="3"/>
  <c r="CC151" i="3"/>
  <c r="CB151" i="3"/>
  <c r="CA151" i="3"/>
  <c r="BZ151" i="3"/>
  <c r="BY151" i="3"/>
  <c r="BX151" i="3"/>
  <c r="CC150" i="3"/>
  <c r="CB150" i="3"/>
  <c r="CA150" i="3"/>
  <c r="BZ150" i="3"/>
  <c r="BY150" i="3"/>
  <c r="BX150" i="3"/>
  <c r="CC149" i="3"/>
  <c r="CB149" i="3"/>
  <c r="CA149" i="3"/>
  <c r="BZ149" i="3"/>
  <c r="BY149" i="3"/>
  <c r="BX149" i="3"/>
  <c r="CC148" i="3"/>
  <c r="CB148" i="3"/>
  <c r="CA148" i="3"/>
  <c r="BZ148" i="3"/>
  <c r="BY148" i="3"/>
  <c r="BX148" i="3"/>
  <c r="CC147" i="3"/>
  <c r="CB147" i="3"/>
  <c r="CA147" i="3"/>
  <c r="BZ147" i="3"/>
  <c r="BY147" i="3"/>
  <c r="BX147" i="3"/>
  <c r="CC146" i="3"/>
  <c r="CB146" i="3"/>
  <c r="CA146" i="3"/>
  <c r="BZ146" i="3"/>
  <c r="BY146" i="3"/>
  <c r="BX146" i="3"/>
  <c r="CC145" i="3"/>
  <c r="CB145" i="3"/>
  <c r="CA145" i="3"/>
  <c r="BZ145" i="3"/>
  <c r="BY145" i="3"/>
  <c r="BX145" i="3"/>
  <c r="CC144" i="3"/>
  <c r="CB144" i="3"/>
  <c r="CA144" i="3"/>
  <c r="BZ144" i="3"/>
  <c r="BY144" i="3"/>
  <c r="BX144" i="3"/>
  <c r="CC143" i="3"/>
  <c r="CB143" i="3"/>
  <c r="CA143" i="3"/>
  <c r="BZ143" i="3"/>
  <c r="BY143" i="3"/>
  <c r="BX143" i="3"/>
  <c r="CC142" i="3"/>
  <c r="CB142" i="3"/>
  <c r="CA142" i="3"/>
  <c r="BZ142" i="3"/>
  <c r="BY142" i="3"/>
  <c r="BX142" i="3"/>
  <c r="CC141" i="3"/>
  <c r="CB141" i="3"/>
  <c r="CA141" i="3"/>
  <c r="BZ141" i="3"/>
  <c r="BY141" i="3"/>
  <c r="BX141" i="3"/>
  <c r="CC140" i="3"/>
  <c r="CB140" i="3"/>
  <c r="CA140" i="3"/>
  <c r="BZ140" i="3"/>
  <c r="BY140" i="3"/>
  <c r="BX140" i="3"/>
  <c r="CC139" i="3"/>
  <c r="CB139" i="3"/>
  <c r="CA139" i="3"/>
  <c r="BZ139" i="3"/>
  <c r="BY139" i="3"/>
  <c r="BX139" i="3"/>
  <c r="CC138" i="3"/>
  <c r="CB138" i="3"/>
  <c r="CA138" i="3"/>
  <c r="BZ138" i="3"/>
  <c r="BY138" i="3"/>
  <c r="BX138" i="3"/>
  <c r="CC137" i="3"/>
  <c r="CB137" i="3"/>
  <c r="CA137" i="3"/>
  <c r="BZ137" i="3"/>
  <c r="BY137" i="3"/>
  <c r="BX137" i="3"/>
  <c r="CC136" i="3"/>
  <c r="CB136" i="3"/>
  <c r="CA136" i="3"/>
  <c r="BZ136" i="3"/>
  <c r="BY136" i="3"/>
  <c r="BX136" i="3"/>
  <c r="CC135" i="3"/>
  <c r="CB135" i="3"/>
  <c r="CA135" i="3"/>
  <c r="BZ135" i="3"/>
  <c r="BY135" i="3"/>
  <c r="BX135" i="3"/>
  <c r="CC134" i="3"/>
  <c r="CB134" i="3"/>
  <c r="CA134" i="3"/>
  <c r="BZ134" i="3"/>
  <c r="BY134" i="3"/>
  <c r="BX134" i="3"/>
  <c r="CC133" i="3"/>
  <c r="CB133" i="3"/>
  <c r="CA133" i="3"/>
  <c r="BZ133" i="3"/>
  <c r="BY133" i="3"/>
  <c r="BX133" i="3"/>
  <c r="CC132" i="3"/>
  <c r="CB132" i="3"/>
  <c r="CA132" i="3"/>
  <c r="BZ132" i="3"/>
  <c r="BY132" i="3"/>
  <c r="BX132" i="3"/>
  <c r="CC131" i="3"/>
  <c r="CB131" i="3"/>
  <c r="CA131" i="3"/>
  <c r="BZ131" i="3"/>
  <c r="BY131" i="3"/>
  <c r="BX131" i="3"/>
  <c r="CC130" i="3"/>
  <c r="CB130" i="3"/>
  <c r="CA130" i="3"/>
  <c r="BZ130" i="3"/>
  <c r="BY130" i="3"/>
  <c r="BX130" i="3"/>
  <c r="CC129" i="3"/>
  <c r="CB129" i="3"/>
  <c r="CA129" i="3"/>
  <c r="BZ129" i="3"/>
  <c r="BY129" i="3"/>
  <c r="BX129" i="3"/>
  <c r="CC128" i="3"/>
  <c r="CB128" i="3"/>
  <c r="CA128" i="3"/>
  <c r="BZ128" i="3"/>
  <c r="BY128" i="3"/>
  <c r="BX128" i="3"/>
  <c r="CC127" i="3"/>
  <c r="CB127" i="3"/>
  <c r="CA127" i="3"/>
  <c r="BZ127" i="3"/>
  <c r="BY127" i="3"/>
  <c r="BX127" i="3"/>
  <c r="CC126" i="3"/>
  <c r="CB126" i="3"/>
  <c r="CA126" i="3"/>
  <c r="BZ126" i="3"/>
  <c r="BY126" i="3"/>
  <c r="BX126" i="3"/>
  <c r="CC125" i="3"/>
  <c r="CB125" i="3"/>
  <c r="CA125" i="3"/>
  <c r="BZ125" i="3"/>
  <c r="BY125" i="3"/>
  <c r="BX125" i="3"/>
  <c r="CC124" i="3"/>
  <c r="CB124" i="3"/>
  <c r="CA124" i="3"/>
  <c r="BZ124" i="3"/>
  <c r="BY124" i="3"/>
  <c r="BX124" i="3"/>
  <c r="CC123" i="3"/>
  <c r="CB123" i="3"/>
  <c r="CA123" i="3"/>
  <c r="BZ123" i="3"/>
  <c r="BY123" i="3"/>
  <c r="BX123" i="3"/>
  <c r="CC122" i="3"/>
  <c r="CB122" i="3"/>
  <c r="CA122" i="3"/>
  <c r="BZ122" i="3"/>
  <c r="BY122" i="3"/>
  <c r="BX122" i="3"/>
  <c r="CC121" i="3"/>
  <c r="CB121" i="3"/>
  <c r="CA121" i="3"/>
  <c r="BZ121" i="3"/>
  <c r="BY121" i="3"/>
  <c r="BX121" i="3"/>
  <c r="CC120" i="3"/>
  <c r="CB120" i="3"/>
  <c r="CA120" i="3"/>
  <c r="BZ120" i="3"/>
  <c r="BZ161" i="3" s="1"/>
  <c r="BY120" i="3"/>
  <c r="BX120" i="3"/>
  <c r="BP159" i="3"/>
  <c r="BO159" i="3"/>
  <c r="BN159" i="3"/>
  <c r="BM159" i="3"/>
  <c r="BL159" i="3"/>
  <c r="BK159" i="3"/>
  <c r="BP158" i="3"/>
  <c r="BO158" i="3"/>
  <c r="BN158" i="3"/>
  <c r="BM158" i="3"/>
  <c r="BL158" i="3"/>
  <c r="BK158" i="3"/>
  <c r="BP157" i="3"/>
  <c r="BO157" i="3"/>
  <c r="BN157" i="3"/>
  <c r="BM157" i="3"/>
  <c r="BL157" i="3"/>
  <c r="BK157" i="3"/>
  <c r="BP156" i="3"/>
  <c r="BO156" i="3"/>
  <c r="BN156" i="3"/>
  <c r="BM156" i="3"/>
  <c r="BL156" i="3"/>
  <c r="BK156" i="3"/>
  <c r="BP155" i="3"/>
  <c r="BO155" i="3"/>
  <c r="BN155" i="3"/>
  <c r="BM155" i="3"/>
  <c r="BL155" i="3"/>
  <c r="BK155" i="3"/>
  <c r="BP154" i="3"/>
  <c r="BO154" i="3"/>
  <c r="BN154" i="3"/>
  <c r="BM154" i="3"/>
  <c r="BL154" i="3"/>
  <c r="BK154" i="3"/>
  <c r="BP153" i="3"/>
  <c r="BO153" i="3"/>
  <c r="BN153" i="3"/>
  <c r="BM153" i="3"/>
  <c r="BL153" i="3"/>
  <c r="BK153" i="3"/>
  <c r="BP152" i="3"/>
  <c r="BO152" i="3"/>
  <c r="BN152" i="3"/>
  <c r="BM152" i="3"/>
  <c r="BL152" i="3"/>
  <c r="BK152" i="3"/>
  <c r="BP151" i="3"/>
  <c r="BO151" i="3"/>
  <c r="BN151" i="3"/>
  <c r="BM151" i="3"/>
  <c r="BL151" i="3"/>
  <c r="BK151" i="3"/>
  <c r="BP150" i="3"/>
  <c r="BO150" i="3"/>
  <c r="BN150" i="3"/>
  <c r="BM150" i="3"/>
  <c r="BL150" i="3"/>
  <c r="BK150" i="3"/>
  <c r="BP149" i="3"/>
  <c r="BO149" i="3"/>
  <c r="BN149" i="3"/>
  <c r="BM149" i="3"/>
  <c r="BL149" i="3"/>
  <c r="BK149" i="3"/>
  <c r="BP148" i="3"/>
  <c r="BO148" i="3"/>
  <c r="BN148" i="3"/>
  <c r="BM148" i="3"/>
  <c r="BL148" i="3"/>
  <c r="BK148" i="3"/>
  <c r="BP147" i="3"/>
  <c r="BO147" i="3"/>
  <c r="BN147" i="3"/>
  <c r="BM147" i="3"/>
  <c r="BL147" i="3"/>
  <c r="BK147" i="3"/>
  <c r="BP146" i="3"/>
  <c r="BO146" i="3"/>
  <c r="BN146" i="3"/>
  <c r="BM146" i="3"/>
  <c r="BL146" i="3"/>
  <c r="BK146" i="3"/>
  <c r="BP145" i="3"/>
  <c r="BO145" i="3"/>
  <c r="BN145" i="3"/>
  <c r="BM145" i="3"/>
  <c r="BL145" i="3"/>
  <c r="BK145" i="3"/>
  <c r="BP144" i="3"/>
  <c r="BO144" i="3"/>
  <c r="BN144" i="3"/>
  <c r="BM144" i="3"/>
  <c r="BL144" i="3"/>
  <c r="BK144" i="3"/>
  <c r="BP143" i="3"/>
  <c r="BO143" i="3"/>
  <c r="BN143" i="3"/>
  <c r="BM143" i="3"/>
  <c r="BL143" i="3"/>
  <c r="BK143" i="3"/>
  <c r="BP142" i="3"/>
  <c r="BO142" i="3"/>
  <c r="BN142" i="3"/>
  <c r="BM142" i="3"/>
  <c r="BL142" i="3"/>
  <c r="BK142" i="3"/>
  <c r="BP141" i="3"/>
  <c r="BO141" i="3"/>
  <c r="BN141" i="3"/>
  <c r="BM141" i="3"/>
  <c r="BL141" i="3"/>
  <c r="BK141" i="3"/>
  <c r="BP140" i="3"/>
  <c r="BO140" i="3"/>
  <c r="BN140" i="3"/>
  <c r="BM140" i="3"/>
  <c r="BL140" i="3"/>
  <c r="BK140" i="3"/>
  <c r="BP139" i="3"/>
  <c r="BO139" i="3"/>
  <c r="BN139" i="3"/>
  <c r="BM139" i="3"/>
  <c r="BL139" i="3"/>
  <c r="BK139" i="3"/>
  <c r="BP138" i="3"/>
  <c r="BO138" i="3"/>
  <c r="BN138" i="3"/>
  <c r="BM138" i="3"/>
  <c r="BL138" i="3"/>
  <c r="BK138" i="3"/>
  <c r="BP137" i="3"/>
  <c r="BO137" i="3"/>
  <c r="BN137" i="3"/>
  <c r="BM137" i="3"/>
  <c r="BL137" i="3"/>
  <c r="BK137" i="3"/>
  <c r="BP136" i="3"/>
  <c r="BO136" i="3"/>
  <c r="BN136" i="3"/>
  <c r="BM136" i="3"/>
  <c r="BL136" i="3"/>
  <c r="BK136" i="3"/>
  <c r="BP135" i="3"/>
  <c r="BO135" i="3"/>
  <c r="BN135" i="3"/>
  <c r="BM135" i="3"/>
  <c r="BL135" i="3"/>
  <c r="BK135" i="3"/>
  <c r="BP134" i="3"/>
  <c r="BO134" i="3"/>
  <c r="BN134" i="3"/>
  <c r="BM134" i="3"/>
  <c r="BL134" i="3"/>
  <c r="BK134" i="3"/>
  <c r="BP133" i="3"/>
  <c r="BO133" i="3"/>
  <c r="BN133" i="3"/>
  <c r="BM133" i="3"/>
  <c r="BL133" i="3"/>
  <c r="BK133" i="3"/>
  <c r="BP132" i="3"/>
  <c r="BO132" i="3"/>
  <c r="BN132" i="3"/>
  <c r="BM132" i="3"/>
  <c r="BL132" i="3"/>
  <c r="BK132" i="3"/>
  <c r="BP131" i="3"/>
  <c r="BO131" i="3"/>
  <c r="BN131" i="3"/>
  <c r="BM131" i="3"/>
  <c r="BL131" i="3"/>
  <c r="BK131" i="3"/>
  <c r="BP130" i="3"/>
  <c r="BO130" i="3"/>
  <c r="BN130" i="3"/>
  <c r="BM130" i="3"/>
  <c r="BL130" i="3"/>
  <c r="BK130" i="3"/>
  <c r="BP129" i="3"/>
  <c r="BO129" i="3"/>
  <c r="BN129" i="3"/>
  <c r="BM129" i="3"/>
  <c r="BL129" i="3"/>
  <c r="BK129" i="3"/>
  <c r="BP128" i="3"/>
  <c r="BO128" i="3"/>
  <c r="BN128" i="3"/>
  <c r="BM128" i="3"/>
  <c r="BL128" i="3"/>
  <c r="BK128" i="3"/>
  <c r="BP127" i="3"/>
  <c r="BO127" i="3"/>
  <c r="BN127" i="3"/>
  <c r="BM127" i="3"/>
  <c r="BL127" i="3"/>
  <c r="BK127" i="3"/>
  <c r="BP126" i="3"/>
  <c r="BO126" i="3"/>
  <c r="BN126" i="3"/>
  <c r="BM126" i="3"/>
  <c r="BL126" i="3"/>
  <c r="BK126" i="3"/>
  <c r="BP125" i="3"/>
  <c r="BO125" i="3"/>
  <c r="BN125" i="3"/>
  <c r="BM125" i="3"/>
  <c r="BL125" i="3"/>
  <c r="BK125" i="3"/>
  <c r="BP124" i="3"/>
  <c r="BO124" i="3"/>
  <c r="BN124" i="3"/>
  <c r="BM124" i="3"/>
  <c r="BL124" i="3"/>
  <c r="BK124" i="3"/>
  <c r="BP123" i="3"/>
  <c r="BO123" i="3"/>
  <c r="BN123" i="3"/>
  <c r="BM123" i="3"/>
  <c r="BL123" i="3"/>
  <c r="BK123" i="3"/>
  <c r="BP122" i="3"/>
  <c r="BO122" i="3"/>
  <c r="BN122" i="3"/>
  <c r="BM122" i="3"/>
  <c r="BL122" i="3"/>
  <c r="BK122" i="3"/>
  <c r="BP121" i="3"/>
  <c r="BO121" i="3"/>
  <c r="BN121" i="3"/>
  <c r="BM121" i="3"/>
  <c r="BL121" i="3"/>
  <c r="BK121" i="3"/>
  <c r="BP120" i="3"/>
  <c r="BO120" i="3"/>
  <c r="BN120" i="3"/>
  <c r="BM120" i="3"/>
  <c r="BL120" i="3"/>
  <c r="BK120" i="3"/>
  <c r="BC159" i="3"/>
  <c r="BB159" i="3"/>
  <c r="BA159" i="3"/>
  <c r="AZ159" i="3"/>
  <c r="AY159" i="3"/>
  <c r="AX159" i="3"/>
  <c r="BC158" i="3"/>
  <c r="BB158" i="3"/>
  <c r="BA158" i="3"/>
  <c r="AZ158" i="3"/>
  <c r="AY158" i="3"/>
  <c r="AX158" i="3"/>
  <c r="BC157" i="3"/>
  <c r="BB157" i="3"/>
  <c r="BA157" i="3"/>
  <c r="AZ157" i="3"/>
  <c r="AY157" i="3"/>
  <c r="AX157" i="3"/>
  <c r="BC156" i="3"/>
  <c r="BB156" i="3"/>
  <c r="BA156" i="3"/>
  <c r="AZ156" i="3"/>
  <c r="AY156" i="3"/>
  <c r="AX156" i="3"/>
  <c r="BC155" i="3"/>
  <c r="BB155" i="3"/>
  <c r="BA155" i="3"/>
  <c r="AZ155" i="3"/>
  <c r="AY155" i="3"/>
  <c r="AX155" i="3"/>
  <c r="BC154" i="3"/>
  <c r="BB154" i="3"/>
  <c r="BA154" i="3"/>
  <c r="AZ154" i="3"/>
  <c r="AY154" i="3"/>
  <c r="AX154" i="3"/>
  <c r="BC153" i="3"/>
  <c r="BB153" i="3"/>
  <c r="BA153" i="3"/>
  <c r="AZ153" i="3"/>
  <c r="AY153" i="3"/>
  <c r="AX153" i="3"/>
  <c r="BC152" i="3"/>
  <c r="BB152" i="3"/>
  <c r="BA152" i="3"/>
  <c r="AZ152" i="3"/>
  <c r="AY152" i="3"/>
  <c r="AX152" i="3"/>
  <c r="BC151" i="3"/>
  <c r="BB151" i="3"/>
  <c r="BA151" i="3"/>
  <c r="AZ151" i="3"/>
  <c r="AY151" i="3"/>
  <c r="AX151" i="3"/>
  <c r="BC150" i="3"/>
  <c r="BB150" i="3"/>
  <c r="BA150" i="3"/>
  <c r="AZ150" i="3"/>
  <c r="AY150" i="3"/>
  <c r="AX150" i="3"/>
  <c r="BC149" i="3"/>
  <c r="BB149" i="3"/>
  <c r="BA149" i="3"/>
  <c r="AZ149" i="3"/>
  <c r="AY149" i="3"/>
  <c r="AX149" i="3"/>
  <c r="BC148" i="3"/>
  <c r="BB148" i="3"/>
  <c r="BA148" i="3"/>
  <c r="AZ148" i="3"/>
  <c r="AY148" i="3"/>
  <c r="AX148" i="3"/>
  <c r="BC147" i="3"/>
  <c r="BB147" i="3"/>
  <c r="BA147" i="3"/>
  <c r="AZ147" i="3"/>
  <c r="AY147" i="3"/>
  <c r="AX147" i="3"/>
  <c r="BC146" i="3"/>
  <c r="BB146" i="3"/>
  <c r="BA146" i="3"/>
  <c r="AZ146" i="3"/>
  <c r="AY146" i="3"/>
  <c r="AX146" i="3"/>
  <c r="BC145" i="3"/>
  <c r="BB145" i="3"/>
  <c r="BA145" i="3"/>
  <c r="AZ145" i="3"/>
  <c r="AY145" i="3"/>
  <c r="AX145" i="3"/>
  <c r="BC144" i="3"/>
  <c r="BB144" i="3"/>
  <c r="BA144" i="3"/>
  <c r="AZ144" i="3"/>
  <c r="AY144" i="3"/>
  <c r="AX144" i="3"/>
  <c r="BC143" i="3"/>
  <c r="BB143" i="3"/>
  <c r="BA143" i="3"/>
  <c r="AZ143" i="3"/>
  <c r="AY143" i="3"/>
  <c r="AX143" i="3"/>
  <c r="BC142" i="3"/>
  <c r="BB142" i="3"/>
  <c r="BA142" i="3"/>
  <c r="AZ142" i="3"/>
  <c r="AY142" i="3"/>
  <c r="AX142" i="3"/>
  <c r="BC141" i="3"/>
  <c r="BB141" i="3"/>
  <c r="BA141" i="3"/>
  <c r="AZ141" i="3"/>
  <c r="AY141" i="3"/>
  <c r="AX141" i="3"/>
  <c r="BC140" i="3"/>
  <c r="BB140" i="3"/>
  <c r="BA140" i="3"/>
  <c r="AZ140" i="3"/>
  <c r="AY140" i="3"/>
  <c r="AX140" i="3"/>
  <c r="BC139" i="3"/>
  <c r="BB139" i="3"/>
  <c r="BA139" i="3"/>
  <c r="AZ139" i="3"/>
  <c r="AY139" i="3"/>
  <c r="AX139" i="3"/>
  <c r="BC138" i="3"/>
  <c r="BB138" i="3"/>
  <c r="BA138" i="3"/>
  <c r="AZ138" i="3"/>
  <c r="AY138" i="3"/>
  <c r="AX138" i="3"/>
  <c r="BC137" i="3"/>
  <c r="BB137" i="3"/>
  <c r="BA137" i="3"/>
  <c r="AZ137" i="3"/>
  <c r="AY137" i="3"/>
  <c r="AX137" i="3"/>
  <c r="BC136" i="3"/>
  <c r="BB136" i="3"/>
  <c r="BA136" i="3"/>
  <c r="AZ136" i="3"/>
  <c r="AY136" i="3"/>
  <c r="AX136" i="3"/>
  <c r="BC135" i="3"/>
  <c r="BB135" i="3"/>
  <c r="BA135" i="3"/>
  <c r="AZ135" i="3"/>
  <c r="AY135" i="3"/>
  <c r="AX135" i="3"/>
  <c r="BC134" i="3"/>
  <c r="BB134" i="3"/>
  <c r="BA134" i="3"/>
  <c r="AZ134" i="3"/>
  <c r="AY134" i="3"/>
  <c r="AX134" i="3"/>
  <c r="BC133" i="3"/>
  <c r="BB133" i="3"/>
  <c r="BA133" i="3"/>
  <c r="AZ133" i="3"/>
  <c r="AY133" i="3"/>
  <c r="AX133" i="3"/>
  <c r="BC132" i="3"/>
  <c r="BB132" i="3"/>
  <c r="BA132" i="3"/>
  <c r="AZ132" i="3"/>
  <c r="AY132" i="3"/>
  <c r="AX132" i="3"/>
  <c r="BC131" i="3"/>
  <c r="BB131" i="3"/>
  <c r="BA131" i="3"/>
  <c r="AZ131" i="3"/>
  <c r="AY131" i="3"/>
  <c r="AX131" i="3"/>
  <c r="BC130" i="3"/>
  <c r="BB130" i="3"/>
  <c r="BA130" i="3"/>
  <c r="AZ130" i="3"/>
  <c r="AY130" i="3"/>
  <c r="AX130" i="3"/>
  <c r="BC129" i="3"/>
  <c r="BB129" i="3"/>
  <c r="BA129" i="3"/>
  <c r="AZ129" i="3"/>
  <c r="AY129" i="3"/>
  <c r="AX129" i="3"/>
  <c r="BC128" i="3"/>
  <c r="BB128" i="3"/>
  <c r="BA128" i="3"/>
  <c r="AZ128" i="3"/>
  <c r="AY128" i="3"/>
  <c r="AX128" i="3"/>
  <c r="BC127" i="3"/>
  <c r="BB127" i="3"/>
  <c r="BA127" i="3"/>
  <c r="AZ127" i="3"/>
  <c r="AY127" i="3"/>
  <c r="AX127" i="3"/>
  <c r="BC126" i="3"/>
  <c r="BB126" i="3"/>
  <c r="BA126" i="3"/>
  <c r="AZ126" i="3"/>
  <c r="AY126" i="3"/>
  <c r="AX126" i="3"/>
  <c r="BC125" i="3"/>
  <c r="BB125" i="3"/>
  <c r="BA125" i="3"/>
  <c r="AZ125" i="3"/>
  <c r="AY125" i="3"/>
  <c r="AX125" i="3"/>
  <c r="BC124" i="3"/>
  <c r="BB124" i="3"/>
  <c r="BA124" i="3"/>
  <c r="AZ124" i="3"/>
  <c r="AY124" i="3"/>
  <c r="AX124" i="3"/>
  <c r="BC123" i="3"/>
  <c r="BB123" i="3"/>
  <c r="BA123" i="3"/>
  <c r="AZ123" i="3"/>
  <c r="AY123" i="3"/>
  <c r="AX123" i="3"/>
  <c r="BC122" i="3"/>
  <c r="BB122" i="3"/>
  <c r="BA122" i="3"/>
  <c r="AZ122" i="3"/>
  <c r="AY122" i="3"/>
  <c r="AX122" i="3"/>
  <c r="BC121" i="3"/>
  <c r="BB121" i="3"/>
  <c r="BA121" i="3"/>
  <c r="AZ121" i="3"/>
  <c r="AY121" i="3"/>
  <c r="AX121" i="3"/>
  <c r="BC120" i="3"/>
  <c r="BB120" i="3"/>
  <c r="BA120" i="3"/>
  <c r="AZ120" i="3"/>
  <c r="AY120" i="3"/>
  <c r="AX120" i="3"/>
  <c r="AP159" i="3"/>
  <c r="AO159" i="3"/>
  <c r="AN159" i="3"/>
  <c r="AM159" i="3"/>
  <c r="AL159" i="3"/>
  <c r="AK159" i="3"/>
  <c r="AP158" i="3"/>
  <c r="AO158" i="3"/>
  <c r="AN158" i="3"/>
  <c r="AM158" i="3"/>
  <c r="AL158" i="3"/>
  <c r="AK158" i="3"/>
  <c r="AP157" i="3"/>
  <c r="AO157" i="3"/>
  <c r="AN157" i="3"/>
  <c r="AM157" i="3"/>
  <c r="AL157" i="3"/>
  <c r="AK157" i="3"/>
  <c r="AP156" i="3"/>
  <c r="AO156" i="3"/>
  <c r="AN156" i="3"/>
  <c r="AM156" i="3"/>
  <c r="AL156" i="3"/>
  <c r="AK156" i="3"/>
  <c r="AP155" i="3"/>
  <c r="AO155" i="3"/>
  <c r="AN155" i="3"/>
  <c r="AM155" i="3"/>
  <c r="AL155" i="3"/>
  <c r="AK155" i="3"/>
  <c r="AP154" i="3"/>
  <c r="AO154" i="3"/>
  <c r="AN154" i="3"/>
  <c r="AM154" i="3"/>
  <c r="AL154" i="3"/>
  <c r="AK154" i="3"/>
  <c r="AP153" i="3"/>
  <c r="AO153" i="3"/>
  <c r="AN153" i="3"/>
  <c r="AM153" i="3"/>
  <c r="AL153" i="3"/>
  <c r="AK153" i="3"/>
  <c r="AP152" i="3"/>
  <c r="AO152" i="3"/>
  <c r="AN152" i="3"/>
  <c r="AM152" i="3"/>
  <c r="AL152" i="3"/>
  <c r="AK152" i="3"/>
  <c r="AP151" i="3"/>
  <c r="AO151" i="3"/>
  <c r="AN151" i="3"/>
  <c r="AM151" i="3"/>
  <c r="AL151" i="3"/>
  <c r="AK151" i="3"/>
  <c r="AP150" i="3"/>
  <c r="AO150" i="3"/>
  <c r="AN150" i="3"/>
  <c r="AM150" i="3"/>
  <c r="AL150" i="3"/>
  <c r="AK150" i="3"/>
  <c r="AP149" i="3"/>
  <c r="AO149" i="3"/>
  <c r="AN149" i="3"/>
  <c r="AM149" i="3"/>
  <c r="AL149" i="3"/>
  <c r="AK149" i="3"/>
  <c r="AP148" i="3"/>
  <c r="AO148" i="3"/>
  <c r="AN148" i="3"/>
  <c r="AM148" i="3"/>
  <c r="AL148" i="3"/>
  <c r="AK148" i="3"/>
  <c r="AP147" i="3"/>
  <c r="AO147" i="3"/>
  <c r="AN147" i="3"/>
  <c r="AM147" i="3"/>
  <c r="AL147" i="3"/>
  <c r="AK147" i="3"/>
  <c r="AP146" i="3"/>
  <c r="AO146" i="3"/>
  <c r="AN146" i="3"/>
  <c r="AM146" i="3"/>
  <c r="AL146" i="3"/>
  <c r="AK146" i="3"/>
  <c r="AP145" i="3"/>
  <c r="AO145" i="3"/>
  <c r="AN145" i="3"/>
  <c r="AM145" i="3"/>
  <c r="AL145" i="3"/>
  <c r="AK145" i="3"/>
  <c r="AP144" i="3"/>
  <c r="AO144" i="3"/>
  <c r="AN144" i="3"/>
  <c r="AM144" i="3"/>
  <c r="AL144" i="3"/>
  <c r="AK144" i="3"/>
  <c r="AP143" i="3"/>
  <c r="AO143" i="3"/>
  <c r="AN143" i="3"/>
  <c r="AM143" i="3"/>
  <c r="AL143" i="3"/>
  <c r="AK143" i="3"/>
  <c r="AP142" i="3"/>
  <c r="AO142" i="3"/>
  <c r="AN142" i="3"/>
  <c r="AM142" i="3"/>
  <c r="AL142" i="3"/>
  <c r="AK142" i="3"/>
  <c r="AP141" i="3"/>
  <c r="AO141" i="3"/>
  <c r="AN141" i="3"/>
  <c r="AM141" i="3"/>
  <c r="AL141" i="3"/>
  <c r="AK141" i="3"/>
  <c r="AP140" i="3"/>
  <c r="AO140" i="3"/>
  <c r="AN140" i="3"/>
  <c r="AM140" i="3"/>
  <c r="AL140" i="3"/>
  <c r="AK140" i="3"/>
  <c r="AP139" i="3"/>
  <c r="AO139" i="3"/>
  <c r="AN139" i="3"/>
  <c r="AM139" i="3"/>
  <c r="AL139" i="3"/>
  <c r="AK139" i="3"/>
  <c r="AP138" i="3"/>
  <c r="AO138" i="3"/>
  <c r="AN138" i="3"/>
  <c r="AM138" i="3"/>
  <c r="AL138" i="3"/>
  <c r="AK138" i="3"/>
  <c r="AP137" i="3"/>
  <c r="AO137" i="3"/>
  <c r="AN137" i="3"/>
  <c r="AM137" i="3"/>
  <c r="AL137" i="3"/>
  <c r="AK137" i="3"/>
  <c r="AP136" i="3"/>
  <c r="AO136" i="3"/>
  <c r="AN136" i="3"/>
  <c r="AM136" i="3"/>
  <c r="AL136" i="3"/>
  <c r="AK136" i="3"/>
  <c r="AP135" i="3"/>
  <c r="AO135" i="3"/>
  <c r="AN135" i="3"/>
  <c r="AM135" i="3"/>
  <c r="AL135" i="3"/>
  <c r="AK135" i="3"/>
  <c r="AP134" i="3"/>
  <c r="AO134" i="3"/>
  <c r="AN134" i="3"/>
  <c r="AM134" i="3"/>
  <c r="AL134" i="3"/>
  <c r="AK134" i="3"/>
  <c r="AP133" i="3"/>
  <c r="AO133" i="3"/>
  <c r="AN133" i="3"/>
  <c r="AM133" i="3"/>
  <c r="AL133" i="3"/>
  <c r="AK133" i="3"/>
  <c r="AP132" i="3"/>
  <c r="AO132" i="3"/>
  <c r="AN132" i="3"/>
  <c r="AM132" i="3"/>
  <c r="AL132" i="3"/>
  <c r="AK132" i="3"/>
  <c r="AP131" i="3"/>
  <c r="AO131" i="3"/>
  <c r="AN131" i="3"/>
  <c r="AM131" i="3"/>
  <c r="AL131" i="3"/>
  <c r="AK131" i="3"/>
  <c r="AP130" i="3"/>
  <c r="AO130" i="3"/>
  <c r="AN130" i="3"/>
  <c r="AM130" i="3"/>
  <c r="AL130" i="3"/>
  <c r="AK130" i="3"/>
  <c r="AP129" i="3"/>
  <c r="AO129" i="3"/>
  <c r="AN129" i="3"/>
  <c r="AM129" i="3"/>
  <c r="AL129" i="3"/>
  <c r="AK129" i="3"/>
  <c r="AP128" i="3"/>
  <c r="AO128" i="3"/>
  <c r="AN128" i="3"/>
  <c r="AM128" i="3"/>
  <c r="AL128" i="3"/>
  <c r="AK128" i="3"/>
  <c r="AP127" i="3"/>
  <c r="AO127" i="3"/>
  <c r="AN127" i="3"/>
  <c r="AM127" i="3"/>
  <c r="AL127" i="3"/>
  <c r="AK127" i="3"/>
  <c r="AP126" i="3"/>
  <c r="AO126" i="3"/>
  <c r="AN126" i="3"/>
  <c r="AM126" i="3"/>
  <c r="AL126" i="3"/>
  <c r="AK126" i="3"/>
  <c r="AP125" i="3"/>
  <c r="AO125" i="3"/>
  <c r="AN125" i="3"/>
  <c r="AM125" i="3"/>
  <c r="AL125" i="3"/>
  <c r="AK125" i="3"/>
  <c r="AP124" i="3"/>
  <c r="AO124" i="3"/>
  <c r="AN124" i="3"/>
  <c r="AM124" i="3"/>
  <c r="AL124" i="3"/>
  <c r="AK124" i="3"/>
  <c r="AP123" i="3"/>
  <c r="AO123" i="3"/>
  <c r="AN123" i="3"/>
  <c r="AM123" i="3"/>
  <c r="AL123" i="3"/>
  <c r="AK123" i="3"/>
  <c r="AP122" i="3"/>
  <c r="AO122" i="3"/>
  <c r="AN122" i="3"/>
  <c r="AM122" i="3"/>
  <c r="AL122" i="3"/>
  <c r="AK122" i="3"/>
  <c r="AP121" i="3"/>
  <c r="AO121" i="3"/>
  <c r="AN121" i="3"/>
  <c r="AM121" i="3"/>
  <c r="AL121" i="3"/>
  <c r="AK121" i="3"/>
  <c r="AP120" i="3"/>
  <c r="AO120" i="3"/>
  <c r="AN120" i="3"/>
  <c r="AM120" i="3"/>
  <c r="AL120" i="3"/>
  <c r="AK120" i="3"/>
  <c r="AC159" i="3"/>
  <c r="AB159" i="3"/>
  <c r="AA159" i="3"/>
  <c r="Z159" i="3"/>
  <c r="Y159" i="3"/>
  <c r="X159" i="3"/>
  <c r="AC158" i="3"/>
  <c r="AB158" i="3"/>
  <c r="AA158" i="3"/>
  <c r="Z158" i="3"/>
  <c r="Y158" i="3"/>
  <c r="X158" i="3"/>
  <c r="AC157" i="3"/>
  <c r="AB157" i="3"/>
  <c r="AA157" i="3"/>
  <c r="Z157" i="3"/>
  <c r="Y157" i="3"/>
  <c r="X157" i="3"/>
  <c r="AC156" i="3"/>
  <c r="AB156" i="3"/>
  <c r="AA156" i="3"/>
  <c r="Z156" i="3"/>
  <c r="Y156" i="3"/>
  <c r="X156" i="3"/>
  <c r="AC155" i="3"/>
  <c r="AB155" i="3"/>
  <c r="AA155" i="3"/>
  <c r="Z155" i="3"/>
  <c r="Y155" i="3"/>
  <c r="X155" i="3"/>
  <c r="AC154" i="3"/>
  <c r="AB154" i="3"/>
  <c r="AA154" i="3"/>
  <c r="Z154" i="3"/>
  <c r="Y154" i="3"/>
  <c r="X154" i="3"/>
  <c r="AC153" i="3"/>
  <c r="AB153" i="3"/>
  <c r="AA153" i="3"/>
  <c r="Z153" i="3"/>
  <c r="Y153" i="3"/>
  <c r="X153" i="3"/>
  <c r="AC152" i="3"/>
  <c r="AB152" i="3"/>
  <c r="AA152" i="3"/>
  <c r="Z152" i="3"/>
  <c r="Y152" i="3"/>
  <c r="X152" i="3"/>
  <c r="AC151" i="3"/>
  <c r="AB151" i="3"/>
  <c r="AA151" i="3"/>
  <c r="Z151" i="3"/>
  <c r="Y151" i="3"/>
  <c r="X151" i="3"/>
  <c r="AC150" i="3"/>
  <c r="AB150" i="3"/>
  <c r="AA150" i="3"/>
  <c r="Z150" i="3"/>
  <c r="Y150" i="3"/>
  <c r="X150" i="3"/>
  <c r="AC149" i="3"/>
  <c r="AB149" i="3"/>
  <c r="AA149" i="3"/>
  <c r="Z149" i="3"/>
  <c r="Y149" i="3"/>
  <c r="X149" i="3"/>
  <c r="AC148" i="3"/>
  <c r="AB148" i="3"/>
  <c r="AA148" i="3"/>
  <c r="Z148" i="3"/>
  <c r="Y148" i="3"/>
  <c r="X148" i="3"/>
  <c r="AC147" i="3"/>
  <c r="AB147" i="3"/>
  <c r="AA147" i="3"/>
  <c r="Z147" i="3"/>
  <c r="Y147" i="3"/>
  <c r="X147" i="3"/>
  <c r="AC146" i="3"/>
  <c r="AB146" i="3"/>
  <c r="AA146" i="3"/>
  <c r="Z146" i="3"/>
  <c r="Y146" i="3"/>
  <c r="X146" i="3"/>
  <c r="AC145" i="3"/>
  <c r="AB145" i="3"/>
  <c r="AA145" i="3"/>
  <c r="Z145" i="3"/>
  <c r="Y145" i="3"/>
  <c r="X145" i="3"/>
  <c r="AC144" i="3"/>
  <c r="AB144" i="3"/>
  <c r="AA144" i="3"/>
  <c r="Z144" i="3"/>
  <c r="Y144" i="3"/>
  <c r="X144" i="3"/>
  <c r="AC143" i="3"/>
  <c r="AB143" i="3"/>
  <c r="AA143" i="3"/>
  <c r="Z143" i="3"/>
  <c r="Y143" i="3"/>
  <c r="X143" i="3"/>
  <c r="AC142" i="3"/>
  <c r="AB142" i="3"/>
  <c r="AA142" i="3"/>
  <c r="Z142" i="3"/>
  <c r="Y142" i="3"/>
  <c r="X142" i="3"/>
  <c r="AC141" i="3"/>
  <c r="AB141" i="3"/>
  <c r="AA141" i="3"/>
  <c r="Z141" i="3"/>
  <c r="Y141" i="3"/>
  <c r="X141" i="3"/>
  <c r="AC140" i="3"/>
  <c r="AB140" i="3"/>
  <c r="AA140" i="3"/>
  <c r="Z140" i="3"/>
  <c r="Y140" i="3"/>
  <c r="X140" i="3"/>
  <c r="AC139" i="3"/>
  <c r="AB139" i="3"/>
  <c r="AA139" i="3"/>
  <c r="Z139" i="3"/>
  <c r="Y139" i="3"/>
  <c r="X139" i="3"/>
  <c r="AC138" i="3"/>
  <c r="AB138" i="3"/>
  <c r="AA138" i="3"/>
  <c r="Z138" i="3"/>
  <c r="Y138" i="3"/>
  <c r="X138" i="3"/>
  <c r="AC137" i="3"/>
  <c r="AB137" i="3"/>
  <c r="AA137" i="3"/>
  <c r="Z137" i="3"/>
  <c r="Y137" i="3"/>
  <c r="X137" i="3"/>
  <c r="AC136" i="3"/>
  <c r="AB136" i="3"/>
  <c r="AA136" i="3"/>
  <c r="Z136" i="3"/>
  <c r="Y136" i="3"/>
  <c r="X136" i="3"/>
  <c r="AC135" i="3"/>
  <c r="AB135" i="3"/>
  <c r="AA135" i="3"/>
  <c r="Z135" i="3"/>
  <c r="Y135" i="3"/>
  <c r="X135" i="3"/>
  <c r="AC134" i="3"/>
  <c r="AB134" i="3"/>
  <c r="AA134" i="3"/>
  <c r="Z134" i="3"/>
  <c r="Y134" i="3"/>
  <c r="X134" i="3"/>
  <c r="AC133" i="3"/>
  <c r="AB133" i="3"/>
  <c r="AA133" i="3"/>
  <c r="Z133" i="3"/>
  <c r="Y133" i="3"/>
  <c r="X133" i="3"/>
  <c r="AC132" i="3"/>
  <c r="AB132" i="3"/>
  <c r="AA132" i="3"/>
  <c r="Z132" i="3"/>
  <c r="Y132" i="3"/>
  <c r="X132" i="3"/>
  <c r="AC131" i="3"/>
  <c r="AB131" i="3"/>
  <c r="AA131" i="3"/>
  <c r="Z131" i="3"/>
  <c r="Y131" i="3"/>
  <c r="X131" i="3"/>
  <c r="AC130" i="3"/>
  <c r="AB130" i="3"/>
  <c r="AA130" i="3"/>
  <c r="Z130" i="3"/>
  <c r="Y130" i="3"/>
  <c r="X130" i="3"/>
  <c r="AC129" i="3"/>
  <c r="AB129" i="3"/>
  <c r="AA129" i="3"/>
  <c r="Z129" i="3"/>
  <c r="Y129" i="3"/>
  <c r="X129" i="3"/>
  <c r="AC128" i="3"/>
  <c r="AB128" i="3"/>
  <c r="AA128" i="3"/>
  <c r="Z128" i="3"/>
  <c r="Y128" i="3"/>
  <c r="X128" i="3"/>
  <c r="AC127" i="3"/>
  <c r="AB127" i="3"/>
  <c r="AA127" i="3"/>
  <c r="Z127" i="3"/>
  <c r="Y127" i="3"/>
  <c r="X127" i="3"/>
  <c r="AC126" i="3"/>
  <c r="AB126" i="3"/>
  <c r="AA126" i="3"/>
  <c r="Z126" i="3"/>
  <c r="Y126" i="3"/>
  <c r="X126" i="3"/>
  <c r="AC125" i="3"/>
  <c r="AB125" i="3"/>
  <c r="AA125" i="3"/>
  <c r="Z125" i="3"/>
  <c r="Y125" i="3"/>
  <c r="X125" i="3"/>
  <c r="AC124" i="3"/>
  <c r="AB124" i="3"/>
  <c r="AA124" i="3"/>
  <c r="Z124" i="3"/>
  <c r="Y124" i="3"/>
  <c r="X124" i="3"/>
  <c r="AC123" i="3"/>
  <c r="AB123" i="3"/>
  <c r="AA123" i="3"/>
  <c r="Z123" i="3"/>
  <c r="Y123" i="3"/>
  <c r="X123" i="3"/>
  <c r="AC122" i="3"/>
  <c r="AB122" i="3"/>
  <c r="AA122" i="3"/>
  <c r="Z122" i="3"/>
  <c r="Y122" i="3"/>
  <c r="X122" i="3"/>
  <c r="AC121" i="3"/>
  <c r="AB121" i="3"/>
  <c r="AA121" i="3"/>
  <c r="Z121" i="3"/>
  <c r="Y121" i="3"/>
  <c r="X121" i="3"/>
  <c r="AC120" i="3"/>
  <c r="AB120" i="3"/>
  <c r="AA120" i="3"/>
  <c r="Z120" i="3"/>
  <c r="Y120" i="3"/>
  <c r="X120" i="3"/>
  <c r="FC111" i="3"/>
  <c r="FB111" i="3"/>
  <c r="FA111" i="3"/>
  <c r="EZ111" i="3"/>
  <c r="EY111" i="3"/>
  <c r="EX111" i="3"/>
  <c r="FC110" i="3"/>
  <c r="FB110" i="3"/>
  <c r="FA110" i="3"/>
  <c r="EZ110" i="3"/>
  <c r="EY110" i="3"/>
  <c r="EX110" i="3"/>
  <c r="FC109" i="3"/>
  <c r="FB109" i="3"/>
  <c r="FA109" i="3"/>
  <c r="EZ109" i="3"/>
  <c r="EY109" i="3"/>
  <c r="EX109" i="3"/>
  <c r="FC108" i="3"/>
  <c r="FB108" i="3"/>
  <c r="FA108" i="3"/>
  <c r="EZ108" i="3"/>
  <c r="EY108" i="3"/>
  <c r="EX108" i="3"/>
  <c r="FC107" i="3"/>
  <c r="FB107" i="3"/>
  <c r="FA107" i="3"/>
  <c r="EZ107" i="3"/>
  <c r="EY107" i="3"/>
  <c r="EX107" i="3"/>
  <c r="FC106" i="3"/>
  <c r="FB106" i="3"/>
  <c r="FA106" i="3"/>
  <c r="EZ106" i="3"/>
  <c r="EY106" i="3"/>
  <c r="EX106" i="3"/>
  <c r="FC105" i="3"/>
  <c r="FB105" i="3"/>
  <c r="FA105" i="3"/>
  <c r="EZ105" i="3"/>
  <c r="EY105" i="3"/>
  <c r="EX105" i="3"/>
  <c r="FC104" i="3"/>
  <c r="FB104" i="3"/>
  <c r="FA104" i="3"/>
  <c r="EZ104" i="3"/>
  <c r="EY104" i="3"/>
  <c r="EX104" i="3"/>
  <c r="FC103" i="3"/>
  <c r="FB103" i="3"/>
  <c r="FA103" i="3"/>
  <c r="EZ103" i="3"/>
  <c r="EY103" i="3"/>
  <c r="EX103" i="3"/>
  <c r="FC102" i="3"/>
  <c r="FB102" i="3"/>
  <c r="FA102" i="3"/>
  <c r="EZ102" i="3"/>
  <c r="EY102" i="3"/>
  <c r="EX102" i="3"/>
  <c r="FC101" i="3"/>
  <c r="FB101" i="3"/>
  <c r="FA101" i="3"/>
  <c r="EZ101" i="3"/>
  <c r="EY101" i="3"/>
  <c r="EX101" i="3"/>
  <c r="FC100" i="3"/>
  <c r="FB100" i="3"/>
  <c r="FA100" i="3"/>
  <c r="EZ100" i="3"/>
  <c r="EY100" i="3"/>
  <c r="EX100" i="3"/>
  <c r="FC99" i="3"/>
  <c r="FB99" i="3"/>
  <c r="FA99" i="3"/>
  <c r="EZ99" i="3"/>
  <c r="EY99" i="3"/>
  <c r="EX99" i="3"/>
  <c r="FC98" i="3"/>
  <c r="FB98" i="3"/>
  <c r="FA98" i="3"/>
  <c r="EZ98" i="3"/>
  <c r="EY98" i="3"/>
  <c r="EX98" i="3"/>
  <c r="FC97" i="3"/>
  <c r="FB97" i="3"/>
  <c r="FA97" i="3"/>
  <c r="EZ97" i="3"/>
  <c r="EY97" i="3"/>
  <c r="EX97" i="3"/>
  <c r="FC96" i="3"/>
  <c r="FB96" i="3"/>
  <c r="FA96" i="3"/>
  <c r="EZ96" i="3"/>
  <c r="EY96" i="3"/>
  <c r="EX96" i="3"/>
  <c r="FC95" i="3"/>
  <c r="FB95" i="3"/>
  <c r="FA95" i="3"/>
  <c r="EZ95" i="3"/>
  <c r="EY95" i="3"/>
  <c r="EX95" i="3"/>
  <c r="FC94" i="3"/>
  <c r="FB94" i="3"/>
  <c r="FA94" i="3"/>
  <c r="EZ94" i="3"/>
  <c r="EY94" i="3"/>
  <c r="EX94" i="3"/>
  <c r="FC93" i="3"/>
  <c r="FB93" i="3"/>
  <c r="FA93" i="3"/>
  <c r="EZ93" i="3"/>
  <c r="EY93" i="3"/>
  <c r="EX93" i="3"/>
  <c r="FC92" i="3"/>
  <c r="FB92" i="3"/>
  <c r="FA92" i="3"/>
  <c r="EZ92" i="3"/>
  <c r="EY92" i="3"/>
  <c r="EX92" i="3"/>
  <c r="FC91" i="3"/>
  <c r="FB91" i="3"/>
  <c r="FA91" i="3"/>
  <c r="EZ91" i="3"/>
  <c r="EY91" i="3"/>
  <c r="EX91" i="3"/>
  <c r="FC90" i="3"/>
  <c r="FB90" i="3"/>
  <c r="FA90" i="3"/>
  <c r="EZ90" i="3"/>
  <c r="EY90" i="3"/>
  <c r="EX90" i="3"/>
  <c r="FC89" i="3"/>
  <c r="FB89" i="3"/>
  <c r="FA89" i="3"/>
  <c r="EZ89" i="3"/>
  <c r="EY89" i="3"/>
  <c r="EX89" i="3"/>
  <c r="FC88" i="3"/>
  <c r="FB88" i="3"/>
  <c r="FA88" i="3"/>
  <c r="EZ88" i="3"/>
  <c r="EY88" i="3"/>
  <c r="EX88" i="3"/>
  <c r="FC87" i="3"/>
  <c r="FB87" i="3"/>
  <c r="FA87" i="3"/>
  <c r="EZ87" i="3"/>
  <c r="EY87" i="3"/>
  <c r="EX87" i="3"/>
  <c r="FC86" i="3"/>
  <c r="FB86" i="3"/>
  <c r="FA86" i="3"/>
  <c r="EZ86" i="3"/>
  <c r="EY86" i="3"/>
  <c r="EX86" i="3"/>
  <c r="FC85" i="3"/>
  <c r="FB85" i="3"/>
  <c r="FA85" i="3"/>
  <c r="EZ85" i="3"/>
  <c r="EY85" i="3"/>
  <c r="EX85" i="3"/>
  <c r="FC84" i="3"/>
  <c r="FB84" i="3"/>
  <c r="FA84" i="3"/>
  <c r="EZ84" i="3"/>
  <c r="EY84" i="3"/>
  <c r="EX84" i="3"/>
  <c r="FC83" i="3"/>
  <c r="FB83" i="3"/>
  <c r="FA83" i="3"/>
  <c r="EZ83" i="3"/>
  <c r="EY83" i="3"/>
  <c r="EX83" i="3"/>
  <c r="FC82" i="3"/>
  <c r="FB82" i="3"/>
  <c r="FA82" i="3"/>
  <c r="EZ82" i="3"/>
  <c r="EY82" i="3"/>
  <c r="EX82" i="3"/>
  <c r="FC81" i="3"/>
  <c r="FB81" i="3"/>
  <c r="FA81" i="3"/>
  <c r="EZ81" i="3"/>
  <c r="EY81" i="3"/>
  <c r="EX81" i="3"/>
  <c r="FC80" i="3"/>
  <c r="FB80" i="3"/>
  <c r="FA80" i="3"/>
  <c r="EZ80" i="3"/>
  <c r="EY80" i="3"/>
  <c r="EX80" i="3"/>
  <c r="FC79" i="3"/>
  <c r="FB79" i="3"/>
  <c r="FA79" i="3"/>
  <c r="EZ79" i="3"/>
  <c r="EY79" i="3"/>
  <c r="EX79" i="3"/>
  <c r="FC78" i="3"/>
  <c r="FB78" i="3"/>
  <c r="FA78" i="3"/>
  <c r="EZ78" i="3"/>
  <c r="EY78" i="3"/>
  <c r="EX78" i="3"/>
  <c r="FC77" i="3"/>
  <c r="FB77" i="3"/>
  <c r="FA77" i="3"/>
  <c r="EZ77" i="3"/>
  <c r="EY77" i="3"/>
  <c r="EX77" i="3"/>
  <c r="FC76" i="3"/>
  <c r="FB76" i="3"/>
  <c r="FA76" i="3"/>
  <c r="EZ76" i="3"/>
  <c r="EY76" i="3"/>
  <c r="EX76" i="3"/>
  <c r="FC75" i="3"/>
  <c r="FB75" i="3"/>
  <c r="FA75" i="3"/>
  <c r="EZ75" i="3"/>
  <c r="EY75" i="3"/>
  <c r="EX75" i="3"/>
  <c r="FC74" i="3"/>
  <c r="FB74" i="3"/>
  <c r="FA74" i="3"/>
  <c r="EZ74" i="3"/>
  <c r="EY74" i="3"/>
  <c r="EX74" i="3"/>
  <c r="FC73" i="3"/>
  <c r="FB73" i="3"/>
  <c r="FA73" i="3"/>
  <c r="EZ73" i="3"/>
  <c r="EZ113" i="3" s="1"/>
  <c r="EY73" i="3"/>
  <c r="EX73" i="3"/>
  <c r="FC72" i="3"/>
  <c r="FB72" i="3"/>
  <c r="FA72" i="3"/>
  <c r="EZ72" i="3"/>
  <c r="EY72" i="3"/>
  <c r="FB113" i="3"/>
  <c r="EX72" i="3"/>
  <c r="EP111" i="3"/>
  <c r="EO111" i="3"/>
  <c r="EN111" i="3"/>
  <c r="EM111" i="3"/>
  <c r="EL111" i="3"/>
  <c r="EK111" i="3"/>
  <c r="EP110" i="3"/>
  <c r="EO110" i="3"/>
  <c r="EN110" i="3"/>
  <c r="EM110" i="3"/>
  <c r="EL110" i="3"/>
  <c r="EK110" i="3"/>
  <c r="EP109" i="3"/>
  <c r="EO109" i="3"/>
  <c r="EN109" i="3"/>
  <c r="EM109" i="3"/>
  <c r="EL109" i="3"/>
  <c r="EK109" i="3"/>
  <c r="EP108" i="3"/>
  <c r="EO108" i="3"/>
  <c r="EN108" i="3"/>
  <c r="EM108" i="3"/>
  <c r="EL108" i="3"/>
  <c r="EK108" i="3"/>
  <c r="EP107" i="3"/>
  <c r="EO107" i="3"/>
  <c r="EN107" i="3"/>
  <c r="EM107" i="3"/>
  <c r="EL107" i="3"/>
  <c r="EK107" i="3"/>
  <c r="EP106" i="3"/>
  <c r="EO106" i="3"/>
  <c r="EN106" i="3"/>
  <c r="EM106" i="3"/>
  <c r="EL106" i="3"/>
  <c r="EK106" i="3"/>
  <c r="EP105" i="3"/>
  <c r="EO105" i="3"/>
  <c r="EN105" i="3"/>
  <c r="EM105" i="3"/>
  <c r="EL105" i="3"/>
  <c r="EK105" i="3"/>
  <c r="EP104" i="3"/>
  <c r="EO104" i="3"/>
  <c r="EN104" i="3"/>
  <c r="EM104" i="3"/>
  <c r="EL104" i="3"/>
  <c r="EK104" i="3"/>
  <c r="EP103" i="3"/>
  <c r="EO103" i="3"/>
  <c r="EN103" i="3"/>
  <c r="EM103" i="3"/>
  <c r="EL103" i="3"/>
  <c r="EK103" i="3"/>
  <c r="EP102" i="3"/>
  <c r="EO102" i="3"/>
  <c r="EN102" i="3"/>
  <c r="EM102" i="3"/>
  <c r="EL102" i="3"/>
  <c r="EK102" i="3"/>
  <c r="EP101" i="3"/>
  <c r="EO101" i="3"/>
  <c r="EN101" i="3"/>
  <c r="EM101" i="3"/>
  <c r="EL101" i="3"/>
  <c r="EK101" i="3"/>
  <c r="EP100" i="3"/>
  <c r="EO100" i="3"/>
  <c r="EN100" i="3"/>
  <c r="EM100" i="3"/>
  <c r="EL100" i="3"/>
  <c r="EK100" i="3"/>
  <c r="EP99" i="3"/>
  <c r="EO99" i="3"/>
  <c r="EN99" i="3"/>
  <c r="EM99" i="3"/>
  <c r="EL99" i="3"/>
  <c r="EK99" i="3"/>
  <c r="EP98" i="3"/>
  <c r="EO98" i="3"/>
  <c r="EN98" i="3"/>
  <c r="EM98" i="3"/>
  <c r="EL98" i="3"/>
  <c r="EK98" i="3"/>
  <c r="EP97" i="3"/>
  <c r="EO97" i="3"/>
  <c r="EN97" i="3"/>
  <c r="EM97" i="3"/>
  <c r="EL97" i="3"/>
  <c r="EK97" i="3"/>
  <c r="EP96" i="3"/>
  <c r="EO96" i="3"/>
  <c r="EN96" i="3"/>
  <c r="EM96" i="3"/>
  <c r="EL96" i="3"/>
  <c r="EK96" i="3"/>
  <c r="EP95" i="3"/>
  <c r="EO95" i="3"/>
  <c r="EN95" i="3"/>
  <c r="EM95" i="3"/>
  <c r="EL95" i="3"/>
  <c r="EK95" i="3"/>
  <c r="EP94" i="3"/>
  <c r="EO94" i="3"/>
  <c r="EN94" i="3"/>
  <c r="EM94" i="3"/>
  <c r="EL94" i="3"/>
  <c r="EK94" i="3"/>
  <c r="EP93" i="3"/>
  <c r="EO93" i="3"/>
  <c r="EN93" i="3"/>
  <c r="EM93" i="3"/>
  <c r="EL93" i="3"/>
  <c r="EK93" i="3"/>
  <c r="EP92" i="3"/>
  <c r="EO92" i="3"/>
  <c r="EN92" i="3"/>
  <c r="EM92" i="3"/>
  <c r="EL92" i="3"/>
  <c r="EK92" i="3"/>
  <c r="EP91" i="3"/>
  <c r="EO91" i="3"/>
  <c r="EN91" i="3"/>
  <c r="EM91" i="3"/>
  <c r="EL91" i="3"/>
  <c r="EK91" i="3"/>
  <c r="EP90" i="3"/>
  <c r="EO90" i="3"/>
  <c r="EN90" i="3"/>
  <c r="EM90" i="3"/>
  <c r="EL90" i="3"/>
  <c r="EK90" i="3"/>
  <c r="EP89" i="3"/>
  <c r="EO89" i="3"/>
  <c r="EN89" i="3"/>
  <c r="EM89" i="3"/>
  <c r="EL89" i="3"/>
  <c r="EK89" i="3"/>
  <c r="EP88" i="3"/>
  <c r="EO88" i="3"/>
  <c r="EN88" i="3"/>
  <c r="EM88" i="3"/>
  <c r="EL88" i="3"/>
  <c r="EK88" i="3"/>
  <c r="EP87" i="3"/>
  <c r="EO87" i="3"/>
  <c r="EN87" i="3"/>
  <c r="EM87" i="3"/>
  <c r="EL87" i="3"/>
  <c r="EK87" i="3"/>
  <c r="EP86" i="3"/>
  <c r="EO86" i="3"/>
  <c r="EN86" i="3"/>
  <c r="EM86" i="3"/>
  <c r="EL86" i="3"/>
  <c r="EK86" i="3"/>
  <c r="EP85" i="3"/>
  <c r="EO85" i="3"/>
  <c r="EN85" i="3"/>
  <c r="EM85" i="3"/>
  <c r="EL85" i="3"/>
  <c r="EK85" i="3"/>
  <c r="EP84" i="3"/>
  <c r="EO84" i="3"/>
  <c r="EN84" i="3"/>
  <c r="EM84" i="3"/>
  <c r="EL84" i="3"/>
  <c r="EK84" i="3"/>
  <c r="EP83" i="3"/>
  <c r="EO83" i="3"/>
  <c r="EN83" i="3"/>
  <c r="EM83" i="3"/>
  <c r="EL83" i="3"/>
  <c r="EK83" i="3"/>
  <c r="EP82" i="3"/>
  <c r="EO82" i="3"/>
  <c r="EN82" i="3"/>
  <c r="EM82" i="3"/>
  <c r="EL82" i="3"/>
  <c r="EK82" i="3"/>
  <c r="EP81" i="3"/>
  <c r="EO81" i="3"/>
  <c r="EN81" i="3"/>
  <c r="EM81" i="3"/>
  <c r="EL81" i="3"/>
  <c r="EK81" i="3"/>
  <c r="EP80" i="3"/>
  <c r="EO80" i="3"/>
  <c r="EN80" i="3"/>
  <c r="EM80" i="3"/>
  <c r="EL80" i="3"/>
  <c r="EK80" i="3"/>
  <c r="EP79" i="3"/>
  <c r="EO79" i="3"/>
  <c r="EN79" i="3"/>
  <c r="EM79" i="3"/>
  <c r="EL79" i="3"/>
  <c r="EK79" i="3"/>
  <c r="EP78" i="3"/>
  <c r="EO78" i="3"/>
  <c r="EN78" i="3"/>
  <c r="EM78" i="3"/>
  <c r="EL78" i="3"/>
  <c r="EK78" i="3"/>
  <c r="EP77" i="3"/>
  <c r="EO77" i="3"/>
  <c r="EN77" i="3"/>
  <c r="EM77" i="3"/>
  <c r="EL77" i="3"/>
  <c r="EK77" i="3"/>
  <c r="EP76" i="3"/>
  <c r="EO76" i="3"/>
  <c r="EN76" i="3"/>
  <c r="EM76" i="3"/>
  <c r="EL76" i="3"/>
  <c r="EK76" i="3"/>
  <c r="EP75" i="3"/>
  <c r="EO75" i="3"/>
  <c r="EN75" i="3"/>
  <c r="EM75" i="3"/>
  <c r="EL75" i="3"/>
  <c r="EK75" i="3"/>
  <c r="EP74" i="3"/>
  <c r="EO74" i="3"/>
  <c r="EN74" i="3"/>
  <c r="EM74" i="3"/>
  <c r="EL74" i="3"/>
  <c r="EK74" i="3"/>
  <c r="EP73" i="3"/>
  <c r="EO73" i="3"/>
  <c r="EN73" i="3"/>
  <c r="EM73" i="3"/>
  <c r="EL73" i="3"/>
  <c r="EK73" i="3"/>
  <c r="EP72" i="3"/>
  <c r="EO72" i="3"/>
  <c r="EO113" i="3" s="1"/>
  <c r="EN72" i="3"/>
  <c r="EN113" i="3" s="1"/>
  <c r="EM72" i="3"/>
  <c r="EL72" i="3"/>
  <c r="EK72" i="3"/>
  <c r="EC111" i="3"/>
  <c r="EB111" i="3"/>
  <c r="EA111" i="3"/>
  <c r="DZ111" i="3"/>
  <c r="DY111" i="3"/>
  <c r="DX111" i="3"/>
  <c r="EC110" i="3"/>
  <c r="EB110" i="3"/>
  <c r="EA110" i="3"/>
  <c r="DZ110" i="3"/>
  <c r="DY110" i="3"/>
  <c r="DX110" i="3"/>
  <c r="EC109" i="3"/>
  <c r="EB109" i="3"/>
  <c r="EA109" i="3"/>
  <c r="DZ109" i="3"/>
  <c r="DY109" i="3"/>
  <c r="DX109" i="3"/>
  <c r="EC108" i="3"/>
  <c r="EB108" i="3"/>
  <c r="EA108" i="3"/>
  <c r="DZ108" i="3"/>
  <c r="DY108" i="3"/>
  <c r="DX108" i="3"/>
  <c r="EC107" i="3"/>
  <c r="EB107" i="3"/>
  <c r="EA107" i="3"/>
  <c r="DZ107" i="3"/>
  <c r="DY107" i="3"/>
  <c r="DX107" i="3"/>
  <c r="EC106" i="3"/>
  <c r="EB106" i="3"/>
  <c r="EA106" i="3"/>
  <c r="DZ106" i="3"/>
  <c r="DY106" i="3"/>
  <c r="DX106" i="3"/>
  <c r="EC105" i="3"/>
  <c r="EB105" i="3"/>
  <c r="EA105" i="3"/>
  <c r="DZ105" i="3"/>
  <c r="DY105" i="3"/>
  <c r="DX105" i="3"/>
  <c r="EC104" i="3"/>
  <c r="EB104" i="3"/>
  <c r="EA104" i="3"/>
  <c r="DZ104" i="3"/>
  <c r="DY104" i="3"/>
  <c r="DX104" i="3"/>
  <c r="EC103" i="3"/>
  <c r="EB103" i="3"/>
  <c r="EA103" i="3"/>
  <c r="DZ103" i="3"/>
  <c r="DY103" i="3"/>
  <c r="DX103" i="3"/>
  <c r="EC102" i="3"/>
  <c r="EB102" i="3"/>
  <c r="EA102" i="3"/>
  <c r="DZ102" i="3"/>
  <c r="DY102" i="3"/>
  <c r="DX102" i="3"/>
  <c r="EC101" i="3"/>
  <c r="EB101" i="3"/>
  <c r="EA101" i="3"/>
  <c r="DZ101" i="3"/>
  <c r="DY101" i="3"/>
  <c r="DX101" i="3"/>
  <c r="EC100" i="3"/>
  <c r="EB100" i="3"/>
  <c r="EA100" i="3"/>
  <c r="DZ100" i="3"/>
  <c r="DY100" i="3"/>
  <c r="DX100" i="3"/>
  <c r="EC99" i="3"/>
  <c r="EB99" i="3"/>
  <c r="EA99" i="3"/>
  <c r="DZ99" i="3"/>
  <c r="DY99" i="3"/>
  <c r="DX99" i="3"/>
  <c r="EC98" i="3"/>
  <c r="EB98" i="3"/>
  <c r="EA98" i="3"/>
  <c r="DZ98" i="3"/>
  <c r="DY98" i="3"/>
  <c r="DX98" i="3"/>
  <c r="EC97" i="3"/>
  <c r="EB97" i="3"/>
  <c r="EA97" i="3"/>
  <c r="DZ97" i="3"/>
  <c r="DY97" i="3"/>
  <c r="DX97" i="3"/>
  <c r="EC96" i="3"/>
  <c r="EB96" i="3"/>
  <c r="EA96" i="3"/>
  <c r="DZ96" i="3"/>
  <c r="DY96" i="3"/>
  <c r="DX96" i="3"/>
  <c r="EC95" i="3"/>
  <c r="EB95" i="3"/>
  <c r="EA95" i="3"/>
  <c r="DZ95" i="3"/>
  <c r="DY95" i="3"/>
  <c r="DX95" i="3"/>
  <c r="EC94" i="3"/>
  <c r="EB94" i="3"/>
  <c r="EA94" i="3"/>
  <c r="DZ94" i="3"/>
  <c r="DY94" i="3"/>
  <c r="DX94" i="3"/>
  <c r="EC93" i="3"/>
  <c r="EB93" i="3"/>
  <c r="EA93" i="3"/>
  <c r="DZ93" i="3"/>
  <c r="DY93" i="3"/>
  <c r="DX93" i="3"/>
  <c r="EC92" i="3"/>
  <c r="EB92" i="3"/>
  <c r="EA92" i="3"/>
  <c r="DZ92" i="3"/>
  <c r="DY92" i="3"/>
  <c r="DX92" i="3"/>
  <c r="EC91" i="3"/>
  <c r="EB91" i="3"/>
  <c r="EA91" i="3"/>
  <c r="DZ91" i="3"/>
  <c r="DY91" i="3"/>
  <c r="DX91" i="3"/>
  <c r="EC90" i="3"/>
  <c r="EB90" i="3"/>
  <c r="EA90" i="3"/>
  <c r="DZ90" i="3"/>
  <c r="DY90" i="3"/>
  <c r="DX90" i="3"/>
  <c r="EC89" i="3"/>
  <c r="EB89" i="3"/>
  <c r="EA89" i="3"/>
  <c r="DZ89" i="3"/>
  <c r="DY89" i="3"/>
  <c r="DX89" i="3"/>
  <c r="EC88" i="3"/>
  <c r="EB88" i="3"/>
  <c r="EA88" i="3"/>
  <c r="DZ88" i="3"/>
  <c r="DY88" i="3"/>
  <c r="DX88" i="3"/>
  <c r="EC87" i="3"/>
  <c r="EB87" i="3"/>
  <c r="EA87" i="3"/>
  <c r="DZ87" i="3"/>
  <c r="DY87" i="3"/>
  <c r="DX87" i="3"/>
  <c r="EC86" i="3"/>
  <c r="EB86" i="3"/>
  <c r="EA86" i="3"/>
  <c r="DZ86" i="3"/>
  <c r="DY86" i="3"/>
  <c r="DX86" i="3"/>
  <c r="EC85" i="3"/>
  <c r="EB85" i="3"/>
  <c r="EA85" i="3"/>
  <c r="DZ85" i="3"/>
  <c r="DY85" i="3"/>
  <c r="DX85" i="3"/>
  <c r="EC84" i="3"/>
  <c r="EB84" i="3"/>
  <c r="EA84" i="3"/>
  <c r="DZ84" i="3"/>
  <c r="DY84" i="3"/>
  <c r="DX84" i="3"/>
  <c r="EC83" i="3"/>
  <c r="EB83" i="3"/>
  <c r="EA83" i="3"/>
  <c r="DZ83" i="3"/>
  <c r="DY83" i="3"/>
  <c r="DX83" i="3"/>
  <c r="EC82" i="3"/>
  <c r="EB82" i="3"/>
  <c r="EA82" i="3"/>
  <c r="DZ82" i="3"/>
  <c r="DY82" i="3"/>
  <c r="DX82" i="3"/>
  <c r="EC81" i="3"/>
  <c r="EB81" i="3"/>
  <c r="EA81" i="3"/>
  <c r="DZ81" i="3"/>
  <c r="DY81" i="3"/>
  <c r="DX81" i="3"/>
  <c r="EC80" i="3"/>
  <c r="EB80" i="3"/>
  <c r="EA80" i="3"/>
  <c r="DZ80" i="3"/>
  <c r="DY80" i="3"/>
  <c r="DX80" i="3"/>
  <c r="EC79" i="3"/>
  <c r="EB79" i="3"/>
  <c r="EA79" i="3"/>
  <c r="DZ79" i="3"/>
  <c r="DY79" i="3"/>
  <c r="DX79" i="3"/>
  <c r="EC78" i="3"/>
  <c r="EB78" i="3"/>
  <c r="EA78" i="3"/>
  <c r="DZ78" i="3"/>
  <c r="DY78" i="3"/>
  <c r="DX78" i="3"/>
  <c r="EC77" i="3"/>
  <c r="EB77" i="3"/>
  <c r="EA77" i="3"/>
  <c r="DZ77" i="3"/>
  <c r="DY77" i="3"/>
  <c r="DX77" i="3"/>
  <c r="EC76" i="3"/>
  <c r="EB76" i="3"/>
  <c r="EA76" i="3"/>
  <c r="DZ76" i="3"/>
  <c r="DY76" i="3"/>
  <c r="DX76" i="3"/>
  <c r="EC75" i="3"/>
  <c r="EB75" i="3"/>
  <c r="EA75" i="3"/>
  <c r="DZ75" i="3"/>
  <c r="DY75" i="3"/>
  <c r="DX75" i="3"/>
  <c r="EC74" i="3"/>
  <c r="EB74" i="3"/>
  <c r="EA74" i="3"/>
  <c r="DZ74" i="3"/>
  <c r="DY74" i="3"/>
  <c r="DX74" i="3"/>
  <c r="EC73" i="3"/>
  <c r="EB73" i="3"/>
  <c r="EA73" i="3"/>
  <c r="DZ73" i="3"/>
  <c r="DY73" i="3"/>
  <c r="DX73" i="3"/>
  <c r="EC72" i="3"/>
  <c r="EB72" i="3"/>
  <c r="EA72" i="3"/>
  <c r="EA113" i="3" s="1"/>
  <c r="DZ72" i="3"/>
  <c r="DY72" i="3"/>
  <c r="DX72" i="3"/>
  <c r="DP111" i="3"/>
  <c r="DO111" i="3"/>
  <c r="DN111" i="3"/>
  <c r="DM111" i="3"/>
  <c r="DL111" i="3"/>
  <c r="DK111" i="3"/>
  <c r="DP110" i="3"/>
  <c r="DO110" i="3"/>
  <c r="DN110" i="3"/>
  <c r="DM110" i="3"/>
  <c r="DL110" i="3"/>
  <c r="DK110" i="3"/>
  <c r="DP109" i="3"/>
  <c r="DO109" i="3"/>
  <c r="DN109" i="3"/>
  <c r="DM109" i="3"/>
  <c r="DL109" i="3"/>
  <c r="DK109" i="3"/>
  <c r="DP108" i="3"/>
  <c r="DO108" i="3"/>
  <c r="DN108" i="3"/>
  <c r="DM108" i="3"/>
  <c r="DL108" i="3"/>
  <c r="DK108" i="3"/>
  <c r="DP107" i="3"/>
  <c r="DO107" i="3"/>
  <c r="DN107" i="3"/>
  <c r="DM107" i="3"/>
  <c r="DL107" i="3"/>
  <c r="DK107" i="3"/>
  <c r="DP106" i="3"/>
  <c r="DO106" i="3"/>
  <c r="DN106" i="3"/>
  <c r="DM106" i="3"/>
  <c r="DL106" i="3"/>
  <c r="DK106" i="3"/>
  <c r="DP105" i="3"/>
  <c r="DO105" i="3"/>
  <c r="DN105" i="3"/>
  <c r="DM105" i="3"/>
  <c r="DL105" i="3"/>
  <c r="DK105" i="3"/>
  <c r="DP104" i="3"/>
  <c r="DO104" i="3"/>
  <c r="DN104" i="3"/>
  <c r="DM104" i="3"/>
  <c r="DL104" i="3"/>
  <c r="DK104" i="3"/>
  <c r="DP103" i="3"/>
  <c r="DO103" i="3"/>
  <c r="DN103" i="3"/>
  <c r="DM103" i="3"/>
  <c r="DL103" i="3"/>
  <c r="DK103" i="3"/>
  <c r="DP102" i="3"/>
  <c r="DO102" i="3"/>
  <c r="DN102" i="3"/>
  <c r="DM102" i="3"/>
  <c r="DL102" i="3"/>
  <c r="DK102" i="3"/>
  <c r="DP101" i="3"/>
  <c r="DO101" i="3"/>
  <c r="DN101" i="3"/>
  <c r="DM101" i="3"/>
  <c r="DL101" i="3"/>
  <c r="DK101" i="3"/>
  <c r="DP100" i="3"/>
  <c r="DO100" i="3"/>
  <c r="DN100" i="3"/>
  <c r="DM100" i="3"/>
  <c r="DL100" i="3"/>
  <c r="DK100" i="3"/>
  <c r="DP99" i="3"/>
  <c r="DO99" i="3"/>
  <c r="DN99" i="3"/>
  <c r="DM99" i="3"/>
  <c r="DL99" i="3"/>
  <c r="DK99" i="3"/>
  <c r="DP98" i="3"/>
  <c r="DO98" i="3"/>
  <c r="DN98" i="3"/>
  <c r="DM98" i="3"/>
  <c r="DL98" i="3"/>
  <c r="DK98" i="3"/>
  <c r="DP97" i="3"/>
  <c r="DO97" i="3"/>
  <c r="DN97" i="3"/>
  <c r="DM97" i="3"/>
  <c r="DL97" i="3"/>
  <c r="DK97" i="3"/>
  <c r="DP96" i="3"/>
  <c r="DO96" i="3"/>
  <c r="DN96" i="3"/>
  <c r="DM96" i="3"/>
  <c r="DL96" i="3"/>
  <c r="DK96" i="3"/>
  <c r="DP95" i="3"/>
  <c r="DO95" i="3"/>
  <c r="DN95" i="3"/>
  <c r="DM95" i="3"/>
  <c r="DL95" i="3"/>
  <c r="DK95" i="3"/>
  <c r="DP94" i="3"/>
  <c r="DO94" i="3"/>
  <c r="DN94" i="3"/>
  <c r="DM94" i="3"/>
  <c r="DL94" i="3"/>
  <c r="DK94" i="3"/>
  <c r="DP93" i="3"/>
  <c r="DO93" i="3"/>
  <c r="DN93" i="3"/>
  <c r="DM93" i="3"/>
  <c r="DL93" i="3"/>
  <c r="DK93" i="3"/>
  <c r="DP92" i="3"/>
  <c r="DO92" i="3"/>
  <c r="DN92" i="3"/>
  <c r="DM92" i="3"/>
  <c r="DL92" i="3"/>
  <c r="DK92" i="3"/>
  <c r="DP91" i="3"/>
  <c r="DO91" i="3"/>
  <c r="DN91" i="3"/>
  <c r="DM91" i="3"/>
  <c r="DL91" i="3"/>
  <c r="DK91" i="3"/>
  <c r="DP90" i="3"/>
  <c r="DO90" i="3"/>
  <c r="DN90" i="3"/>
  <c r="DM90" i="3"/>
  <c r="DL90" i="3"/>
  <c r="DK90" i="3"/>
  <c r="DP89" i="3"/>
  <c r="DO89" i="3"/>
  <c r="DN89" i="3"/>
  <c r="DM89" i="3"/>
  <c r="DL89" i="3"/>
  <c r="DK89" i="3"/>
  <c r="DP88" i="3"/>
  <c r="DO88" i="3"/>
  <c r="DN88" i="3"/>
  <c r="DM88" i="3"/>
  <c r="DL88" i="3"/>
  <c r="DK88" i="3"/>
  <c r="DP87" i="3"/>
  <c r="DO87" i="3"/>
  <c r="DN87" i="3"/>
  <c r="DM87" i="3"/>
  <c r="DL87" i="3"/>
  <c r="DK87" i="3"/>
  <c r="DP86" i="3"/>
  <c r="DO86" i="3"/>
  <c r="DN86" i="3"/>
  <c r="DM86" i="3"/>
  <c r="DL86" i="3"/>
  <c r="DK86" i="3"/>
  <c r="DP85" i="3"/>
  <c r="DO85" i="3"/>
  <c r="DN85" i="3"/>
  <c r="DM85" i="3"/>
  <c r="DL85" i="3"/>
  <c r="DK85" i="3"/>
  <c r="DP84" i="3"/>
  <c r="DO84" i="3"/>
  <c r="DN84" i="3"/>
  <c r="DM84" i="3"/>
  <c r="DL84" i="3"/>
  <c r="DK84" i="3"/>
  <c r="DP83" i="3"/>
  <c r="DO83" i="3"/>
  <c r="DN83" i="3"/>
  <c r="DM83" i="3"/>
  <c r="DL83" i="3"/>
  <c r="DK83" i="3"/>
  <c r="DP82" i="3"/>
  <c r="DO82" i="3"/>
  <c r="DN82" i="3"/>
  <c r="DM82" i="3"/>
  <c r="DL82" i="3"/>
  <c r="DK82" i="3"/>
  <c r="DP81" i="3"/>
  <c r="DO81" i="3"/>
  <c r="DN81" i="3"/>
  <c r="DM81" i="3"/>
  <c r="DL81" i="3"/>
  <c r="DK81" i="3"/>
  <c r="DP80" i="3"/>
  <c r="DO80" i="3"/>
  <c r="DN80" i="3"/>
  <c r="DM80" i="3"/>
  <c r="DL80" i="3"/>
  <c r="DK80" i="3"/>
  <c r="DP79" i="3"/>
  <c r="DO79" i="3"/>
  <c r="DN79" i="3"/>
  <c r="DM79" i="3"/>
  <c r="DL79" i="3"/>
  <c r="DK79" i="3"/>
  <c r="DP78" i="3"/>
  <c r="DO78" i="3"/>
  <c r="DN78" i="3"/>
  <c r="DM78" i="3"/>
  <c r="DL78" i="3"/>
  <c r="DK78" i="3"/>
  <c r="DP77" i="3"/>
  <c r="DO77" i="3"/>
  <c r="DN77" i="3"/>
  <c r="DM77" i="3"/>
  <c r="DL77" i="3"/>
  <c r="DK77" i="3"/>
  <c r="DP76" i="3"/>
  <c r="DO76" i="3"/>
  <c r="DN76" i="3"/>
  <c r="DM76" i="3"/>
  <c r="DL76" i="3"/>
  <c r="DK76" i="3"/>
  <c r="DP75" i="3"/>
  <c r="DO75" i="3"/>
  <c r="DN75" i="3"/>
  <c r="DM75" i="3"/>
  <c r="DL75" i="3"/>
  <c r="DK75" i="3"/>
  <c r="DP74" i="3"/>
  <c r="DO74" i="3"/>
  <c r="DN74" i="3"/>
  <c r="DM74" i="3"/>
  <c r="DL74" i="3"/>
  <c r="DK74" i="3"/>
  <c r="DP73" i="3"/>
  <c r="DO73" i="3"/>
  <c r="DN73" i="3"/>
  <c r="DN113" i="3" s="1"/>
  <c r="DM73" i="3"/>
  <c r="DM113" i="3" s="1"/>
  <c r="DL73" i="3"/>
  <c r="DK73" i="3"/>
  <c r="DP72" i="3"/>
  <c r="DP113" i="3" s="1"/>
  <c r="DO72" i="3"/>
  <c r="DN72" i="3"/>
  <c r="DM72" i="3"/>
  <c r="DL72" i="3"/>
  <c r="DK72" i="3"/>
  <c r="DC111" i="3"/>
  <c r="DB111" i="3"/>
  <c r="DA111" i="3"/>
  <c r="CZ111" i="3"/>
  <c r="CY111" i="3"/>
  <c r="CX111" i="3"/>
  <c r="DC110" i="3"/>
  <c r="DB110" i="3"/>
  <c r="DA110" i="3"/>
  <c r="CZ110" i="3"/>
  <c r="CY110" i="3"/>
  <c r="CX110" i="3"/>
  <c r="DC109" i="3"/>
  <c r="DB109" i="3"/>
  <c r="DA109" i="3"/>
  <c r="CZ109" i="3"/>
  <c r="CY109" i="3"/>
  <c r="CX109" i="3"/>
  <c r="DC108" i="3"/>
  <c r="DB108" i="3"/>
  <c r="DA108" i="3"/>
  <c r="CZ108" i="3"/>
  <c r="CY108" i="3"/>
  <c r="CX108" i="3"/>
  <c r="DC107" i="3"/>
  <c r="DB107" i="3"/>
  <c r="DA107" i="3"/>
  <c r="CZ107" i="3"/>
  <c r="CY107" i="3"/>
  <c r="CX107" i="3"/>
  <c r="DC106" i="3"/>
  <c r="DB106" i="3"/>
  <c r="DA106" i="3"/>
  <c r="CZ106" i="3"/>
  <c r="CY106" i="3"/>
  <c r="CX106" i="3"/>
  <c r="DC105" i="3"/>
  <c r="DB105" i="3"/>
  <c r="DA105" i="3"/>
  <c r="CZ105" i="3"/>
  <c r="CY105" i="3"/>
  <c r="CX105" i="3"/>
  <c r="DC104" i="3"/>
  <c r="DB104" i="3"/>
  <c r="DA104" i="3"/>
  <c r="CZ104" i="3"/>
  <c r="CY104" i="3"/>
  <c r="CX104" i="3"/>
  <c r="DC103" i="3"/>
  <c r="DB103" i="3"/>
  <c r="DA103" i="3"/>
  <c r="CZ103" i="3"/>
  <c r="CY103" i="3"/>
  <c r="CX103" i="3"/>
  <c r="DC102" i="3"/>
  <c r="DB102" i="3"/>
  <c r="DA102" i="3"/>
  <c r="CZ102" i="3"/>
  <c r="CY102" i="3"/>
  <c r="CX102" i="3"/>
  <c r="DC101" i="3"/>
  <c r="DB101" i="3"/>
  <c r="DA101" i="3"/>
  <c r="CZ101" i="3"/>
  <c r="CY101" i="3"/>
  <c r="CX101" i="3"/>
  <c r="DC100" i="3"/>
  <c r="DB100" i="3"/>
  <c r="DA100" i="3"/>
  <c r="CZ100" i="3"/>
  <c r="CY100" i="3"/>
  <c r="CX100" i="3"/>
  <c r="DC99" i="3"/>
  <c r="DB99" i="3"/>
  <c r="DA99" i="3"/>
  <c r="CZ99" i="3"/>
  <c r="CY99" i="3"/>
  <c r="CX99" i="3"/>
  <c r="DC98" i="3"/>
  <c r="DB98" i="3"/>
  <c r="DA98" i="3"/>
  <c r="CZ98" i="3"/>
  <c r="CY98" i="3"/>
  <c r="CX98" i="3"/>
  <c r="DC97" i="3"/>
  <c r="DB97" i="3"/>
  <c r="DA97" i="3"/>
  <c r="CZ97" i="3"/>
  <c r="CY97" i="3"/>
  <c r="CX97" i="3"/>
  <c r="DC96" i="3"/>
  <c r="DB96" i="3"/>
  <c r="DA96" i="3"/>
  <c r="CZ96" i="3"/>
  <c r="CY96" i="3"/>
  <c r="CX96" i="3"/>
  <c r="DC95" i="3"/>
  <c r="DB95" i="3"/>
  <c r="DA95" i="3"/>
  <c r="CZ95" i="3"/>
  <c r="CY95" i="3"/>
  <c r="CX95" i="3"/>
  <c r="DC94" i="3"/>
  <c r="DB94" i="3"/>
  <c r="DA94" i="3"/>
  <c r="CZ94" i="3"/>
  <c r="CY94" i="3"/>
  <c r="CX94" i="3"/>
  <c r="DC93" i="3"/>
  <c r="DB93" i="3"/>
  <c r="DA93" i="3"/>
  <c r="CZ93" i="3"/>
  <c r="CY93" i="3"/>
  <c r="CX93" i="3"/>
  <c r="DC92" i="3"/>
  <c r="DB92" i="3"/>
  <c r="DA92" i="3"/>
  <c r="CZ92" i="3"/>
  <c r="CY92" i="3"/>
  <c r="CX92" i="3"/>
  <c r="DC91" i="3"/>
  <c r="DB91" i="3"/>
  <c r="DA91" i="3"/>
  <c r="CZ91" i="3"/>
  <c r="CY91" i="3"/>
  <c r="CX91" i="3"/>
  <c r="DC90" i="3"/>
  <c r="DB90" i="3"/>
  <c r="DA90" i="3"/>
  <c r="CZ90" i="3"/>
  <c r="CY90" i="3"/>
  <c r="CX90" i="3"/>
  <c r="DC89" i="3"/>
  <c r="DB89" i="3"/>
  <c r="DA89" i="3"/>
  <c r="CZ89" i="3"/>
  <c r="CY89" i="3"/>
  <c r="CX89" i="3"/>
  <c r="DC88" i="3"/>
  <c r="DB88" i="3"/>
  <c r="DA88" i="3"/>
  <c r="CZ88" i="3"/>
  <c r="CY88" i="3"/>
  <c r="CX88" i="3"/>
  <c r="DC87" i="3"/>
  <c r="DB87" i="3"/>
  <c r="DA87" i="3"/>
  <c r="CZ87" i="3"/>
  <c r="CY87" i="3"/>
  <c r="CX87" i="3"/>
  <c r="DC86" i="3"/>
  <c r="DB86" i="3"/>
  <c r="DA86" i="3"/>
  <c r="CZ86" i="3"/>
  <c r="CY86" i="3"/>
  <c r="CX86" i="3"/>
  <c r="DC85" i="3"/>
  <c r="DB85" i="3"/>
  <c r="DA85" i="3"/>
  <c r="CZ85" i="3"/>
  <c r="CY85" i="3"/>
  <c r="CX85" i="3"/>
  <c r="DC84" i="3"/>
  <c r="DB84" i="3"/>
  <c r="DA84" i="3"/>
  <c r="CZ84" i="3"/>
  <c r="CY84" i="3"/>
  <c r="CX84" i="3"/>
  <c r="DC83" i="3"/>
  <c r="DB83" i="3"/>
  <c r="DA83" i="3"/>
  <c r="CZ83" i="3"/>
  <c r="CY83" i="3"/>
  <c r="CX83" i="3"/>
  <c r="DC82" i="3"/>
  <c r="DB82" i="3"/>
  <c r="DA82" i="3"/>
  <c r="CZ82" i="3"/>
  <c r="CY82" i="3"/>
  <c r="CX82" i="3"/>
  <c r="DC81" i="3"/>
  <c r="DB81" i="3"/>
  <c r="DA81" i="3"/>
  <c r="CZ81" i="3"/>
  <c r="CY81" i="3"/>
  <c r="CX81" i="3"/>
  <c r="DC80" i="3"/>
  <c r="DB80" i="3"/>
  <c r="DA80" i="3"/>
  <c r="CZ80" i="3"/>
  <c r="CY80" i="3"/>
  <c r="CX80" i="3"/>
  <c r="DC79" i="3"/>
  <c r="DB79" i="3"/>
  <c r="DA79" i="3"/>
  <c r="CZ79" i="3"/>
  <c r="CY79" i="3"/>
  <c r="CX79" i="3"/>
  <c r="DC78" i="3"/>
  <c r="DB78" i="3"/>
  <c r="DA78" i="3"/>
  <c r="CZ78" i="3"/>
  <c r="CY78" i="3"/>
  <c r="CX78" i="3"/>
  <c r="DC77" i="3"/>
  <c r="DB77" i="3"/>
  <c r="DA77" i="3"/>
  <c r="CZ77" i="3"/>
  <c r="CY77" i="3"/>
  <c r="CX77" i="3"/>
  <c r="DC76" i="3"/>
  <c r="DB76" i="3"/>
  <c r="DA76" i="3"/>
  <c r="CZ76" i="3"/>
  <c r="CY76" i="3"/>
  <c r="CX76" i="3"/>
  <c r="DC75" i="3"/>
  <c r="DB75" i="3"/>
  <c r="DA75" i="3"/>
  <c r="CZ75" i="3"/>
  <c r="CY75" i="3"/>
  <c r="CX75" i="3"/>
  <c r="DC74" i="3"/>
  <c r="DB74" i="3"/>
  <c r="DA74" i="3"/>
  <c r="CZ74" i="3"/>
  <c r="CY74" i="3"/>
  <c r="CX74" i="3"/>
  <c r="DC73" i="3"/>
  <c r="DB73" i="3"/>
  <c r="DA73" i="3"/>
  <c r="DA113" i="3" s="1"/>
  <c r="CZ73" i="3"/>
  <c r="CY73" i="3"/>
  <c r="CX73" i="3"/>
  <c r="DC72" i="3"/>
  <c r="DC113" i="3" s="1"/>
  <c r="DB72" i="3"/>
  <c r="DA72" i="3"/>
  <c r="CZ72" i="3"/>
  <c r="CY72" i="3"/>
  <c r="CX72" i="3"/>
  <c r="CP111" i="3"/>
  <c r="CO111" i="3"/>
  <c r="CN111" i="3"/>
  <c r="CM111" i="3"/>
  <c r="CL111" i="3"/>
  <c r="CK111" i="3"/>
  <c r="CP110" i="3"/>
  <c r="CO110" i="3"/>
  <c r="CN110" i="3"/>
  <c r="CM110" i="3"/>
  <c r="CL110" i="3"/>
  <c r="CK110" i="3"/>
  <c r="CP109" i="3"/>
  <c r="CO109" i="3"/>
  <c r="CN109" i="3"/>
  <c r="CM109" i="3"/>
  <c r="CL109" i="3"/>
  <c r="CK109" i="3"/>
  <c r="CP108" i="3"/>
  <c r="CO108" i="3"/>
  <c r="CN108" i="3"/>
  <c r="CM108" i="3"/>
  <c r="CL108" i="3"/>
  <c r="CK108" i="3"/>
  <c r="CP107" i="3"/>
  <c r="CO107" i="3"/>
  <c r="CN107" i="3"/>
  <c r="CM107" i="3"/>
  <c r="CL107" i="3"/>
  <c r="CK107" i="3"/>
  <c r="CP106" i="3"/>
  <c r="CO106" i="3"/>
  <c r="CN106" i="3"/>
  <c r="CM106" i="3"/>
  <c r="CL106" i="3"/>
  <c r="CK106" i="3"/>
  <c r="CP105" i="3"/>
  <c r="CO105" i="3"/>
  <c r="CN105" i="3"/>
  <c r="CM105" i="3"/>
  <c r="CL105" i="3"/>
  <c r="CK105" i="3"/>
  <c r="CP104" i="3"/>
  <c r="CO104" i="3"/>
  <c r="CN104" i="3"/>
  <c r="CM104" i="3"/>
  <c r="CL104" i="3"/>
  <c r="CK104" i="3"/>
  <c r="CP103" i="3"/>
  <c r="CO103" i="3"/>
  <c r="CN103" i="3"/>
  <c r="CM103" i="3"/>
  <c r="CL103" i="3"/>
  <c r="CK103" i="3"/>
  <c r="CP102" i="3"/>
  <c r="CO102" i="3"/>
  <c r="CN102" i="3"/>
  <c r="CM102" i="3"/>
  <c r="CL102" i="3"/>
  <c r="CK102" i="3"/>
  <c r="CP101" i="3"/>
  <c r="CO101" i="3"/>
  <c r="CN101" i="3"/>
  <c r="CM101" i="3"/>
  <c r="CL101" i="3"/>
  <c r="CK101" i="3"/>
  <c r="CP100" i="3"/>
  <c r="CO100" i="3"/>
  <c r="CN100" i="3"/>
  <c r="CM100" i="3"/>
  <c r="CL100" i="3"/>
  <c r="CK100" i="3"/>
  <c r="CP99" i="3"/>
  <c r="CO99" i="3"/>
  <c r="CN99" i="3"/>
  <c r="CM99" i="3"/>
  <c r="CL99" i="3"/>
  <c r="CK99" i="3"/>
  <c r="CP98" i="3"/>
  <c r="CO98" i="3"/>
  <c r="CN98" i="3"/>
  <c r="CM98" i="3"/>
  <c r="CL98" i="3"/>
  <c r="CK98" i="3"/>
  <c r="CP97" i="3"/>
  <c r="CO97" i="3"/>
  <c r="CN97" i="3"/>
  <c r="CM97" i="3"/>
  <c r="CL97" i="3"/>
  <c r="CK97" i="3"/>
  <c r="CP96" i="3"/>
  <c r="CO96" i="3"/>
  <c r="CN96" i="3"/>
  <c r="CM96" i="3"/>
  <c r="CL96" i="3"/>
  <c r="CK96" i="3"/>
  <c r="CP95" i="3"/>
  <c r="CO95" i="3"/>
  <c r="CN95" i="3"/>
  <c r="CM95" i="3"/>
  <c r="CL95" i="3"/>
  <c r="CK95" i="3"/>
  <c r="CP94" i="3"/>
  <c r="CO94" i="3"/>
  <c r="CN94" i="3"/>
  <c r="CM94" i="3"/>
  <c r="CL94" i="3"/>
  <c r="CK94" i="3"/>
  <c r="CP93" i="3"/>
  <c r="CO93" i="3"/>
  <c r="CN93" i="3"/>
  <c r="CM93" i="3"/>
  <c r="CL93" i="3"/>
  <c r="CK93" i="3"/>
  <c r="CP92" i="3"/>
  <c r="CO92" i="3"/>
  <c r="CN92" i="3"/>
  <c r="CM92" i="3"/>
  <c r="CL92" i="3"/>
  <c r="CK92" i="3"/>
  <c r="CP91" i="3"/>
  <c r="CO91" i="3"/>
  <c r="CN91" i="3"/>
  <c r="CM91" i="3"/>
  <c r="CL91" i="3"/>
  <c r="CK91" i="3"/>
  <c r="CP90" i="3"/>
  <c r="CO90" i="3"/>
  <c r="CN90" i="3"/>
  <c r="CM90" i="3"/>
  <c r="CL90" i="3"/>
  <c r="CK90" i="3"/>
  <c r="CP89" i="3"/>
  <c r="CO89" i="3"/>
  <c r="CN89" i="3"/>
  <c r="CM89" i="3"/>
  <c r="CL89" i="3"/>
  <c r="CK89" i="3"/>
  <c r="CP88" i="3"/>
  <c r="CO88" i="3"/>
  <c r="CN88" i="3"/>
  <c r="CM88" i="3"/>
  <c r="CL88" i="3"/>
  <c r="CK88" i="3"/>
  <c r="CP87" i="3"/>
  <c r="CO87" i="3"/>
  <c r="CN87" i="3"/>
  <c r="CM87" i="3"/>
  <c r="CL87" i="3"/>
  <c r="CK87" i="3"/>
  <c r="CP86" i="3"/>
  <c r="CO86" i="3"/>
  <c r="CN86" i="3"/>
  <c r="CM86" i="3"/>
  <c r="CL86" i="3"/>
  <c r="CK86" i="3"/>
  <c r="CP85" i="3"/>
  <c r="CO85" i="3"/>
  <c r="CN85" i="3"/>
  <c r="CM85" i="3"/>
  <c r="CL85" i="3"/>
  <c r="CK85" i="3"/>
  <c r="CP84" i="3"/>
  <c r="CO84" i="3"/>
  <c r="CN84" i="3"/>
  <c r="CM84" i="3"/>
  <c r="CL84" i="3"/>
  <c r="CK84" i="3"/>
  <c r="CP83" i="3"/>
  <c r="CO83" i="3"/>
  <c r="CN83" i="3"/>
  <c r="CM83" i="3"/>
  <c r="CL83" i="3"/>
  <c r="CK83" i="3"/>
  <c r="CP82" i="3"/>
  <c r="CO82" i="3"/>
  <c r="CN82" i="3"/>
  <c r="CM82" i="3"/>
  <c r="CL82" i="3"/>
  <c r="CK82" i="3"/>
  <c r="CP81" i="3"/>
  <c r="CO81" i="3"/>
  <c r="CN81" i="3"/>
  <c r="CM81" i="3"/>
  <c r="CL81" i="3"/>
  <c r="CK81" i="3"/>
  <c r="CP80" i="3"/>
  <c r="CO80" i="3"/>
  <c r="CN80" i="3"/>
  <c r="CM80" i="3"/>
  <c r="CL80" i="3"/>
  <c r="CK80" i="3"/>
  <c r="CP79" i="3"/>
  <c r="CO79" i="3"/>
  <c r="CN79" i="3"/>
  <c r="CM79" i="3"/>
  <c r="CL79" i="3"/>
  <c r="CK79" i="3"/>
  <c r="CP78" i="3"/>
  <c r="CO78" i="3"/>
  <c r="CN78" i="3"/>
  <c r="CM78" i="3"/>
  <c r="CL78" i="3"/>
  <c r="CK78" i="3"/>
  <c r="CP77" i="3"/>
  <c r="CO77" i="3"/>
  <c r="CN77" i="3"/>
  <c r="CM77" i="3"/>
  <c r="CL77" i="3"/>
  <c r="CK77" i="3"/>
  <c r="CP76" i="3"/>
  <c r="CO76" i="3"/>
  <c r="CN76" i="3"/>
  <c r="CM76" i="3"/>
  <c r="CL76" i="3"/>
  <c r="CK76" i="3"/>
  <c r="CP75" i="3"/>
  <c r="CO75" i="3"/>
  <c r="CN75" i="3"/>
  <c r="CM75" i="3"/>
  <c r="CL75" i="3"/>
  <c r="CK75" i="3"/>
  <c r="CP74" i="3"/>
  <c r="CO74" i="3"/>
  <c r="CN74" i="3"/>
  <c r="CM74" i="3"/>
  <c r="CL74" i="3"/>
  <c r="CK74" i="3"/>
  <c r="CP73" i="3"/>
  <c r="CO73" i="3"/>
  <c r="CN73" i="3"/>
  <c r="CM73" i="3"/>
  <c r="CL73" i="3"/>
  <c r="CK73" i="3"/>
  <c r="CP72" i="3"/>
  <c r="CO72" i="3"/>
  <c r="CN72" i="3"/>
  <c r="CM72" i="3"/>
  <c r="CL72" i="3"/>
  <c r="CK72" i="3"/>
  <c r="CC111" i="3"/>
  <c r="CB111" i="3"/>
  <c r="CA111" i="3"/>
  <c r="BZ111" i="3"/>
  <c r="BY111" i="3"/>
  <c r="BX111" i="3"/>
  <c r="CC110" i="3"/>
  <c r="CB110" i="3"/>
  <c r="CA110" i="3"/>
  <c r="BZ110" i="3"/>
  <c r="BY110" i="3"/>
  <c r="BX110" i="3"/>
  <c r="CC109" i="3"/>
  <c r="CB109" i="3"/>
  <c r="CA109" i="3"/>
  <c r="BZ109" i="3"/>
  <c r="BY109" i="3"/>
  <c r="BX109" i="3"/>
  <c r="CC108" i="3"/>
  <c r="CB108" i="3"/>
  <c r="CA108" i="3"/>
  <c r="BZ108" i="3"/>
  <c r="BY108" i="3"/>
  <c r="BX108" i="3"/>
  <c r="CC107" i="3"/>
  <c r="CB107" i="3"/>
  <c r="CA107" i="3"/>
  <c r="BZ107" i="3"/>
  <c r="BY107" i="3"/>
  <c r="BX107" i="3"/>
  <c r="CC106" i="3"/>
  <c r="CB106" i="3"/>
  <c r="CA106" i="3"/>
  <c r="BZ106" i="3"/>
  <c r="BY106" i="3"/>
  <c r="BX106" i="3"/>
  <c r="CC105" i="3"/>
  <c r="CB105" i="3"/>
  <c r="CA105" i="3"/>
  <c r="BZ105" i="3"/>
  <c r="BY105" i="3"/>
  <c r="BX105" i="3"/>
  <c r="CC104" i="3"/>
  <c r="CB104" i="3"/>
  <c r="CA104" i="3"/>
  <c r="BZ104" i="3"/>
  <c r="BY104" i="3"/>
  <c r="BX104" i="3"/>
  <c r="CC103" i="3"/>
  <c r="CB103" i="3"/>
  <c r="CA103" i="3"/>
  <c r="BZ103" i="3"/>
  <c r="BY103" i="3"/>
  <c r="BX103" i="3"/>
  <c r="CC102" i="3"/>
  <c r="CB102" i="3"/>
  <c r="CA102" i="3"/>
  <c r="BZ102" i="3"/>
  <c r="BY102" i="3"/>
  <c r="BX102" i="3"/>
  <c r="CC101" i="3"/>
  <c r="CB101" i="3"/>
  <c r="CA101" i="3"/>
  <c r="BZ101" i="3"/>
  <c r="BY101" i="3"/>
  <c r="BX101" i="3"/>
  <c r="CC100" i="3"/>
  <c r="CB100" i="3"/>
  <c r="CA100" i="3"/>
  <c r="BZ100" i="3"/>
  <c r="BY100" i="3"/>
  <c r="BX100" i="3"/>
  <c r="CC99" i="3"/>
  <c r="CB99" i="3"/>
  <c r="CA99" i="3"/>
  <c r="BZ99" i="3"/>
  <c r="BY99" i="3"/>
  <c r="BX99" i="3"/>
  <c r="CC98" i="3"/>
  <c r="CB98" i="3"/>
  <c r="CA98" i="3"/>
  <c r="BZ98" i="3"/>
  <c r="BY98" i="3"/>
  <c r="BX98" i="3"/>
  <c r="CC97" i="3"/>
  <c r="CB97" i="3"/>
  <c r="CA97" i="3"/>
  <c r="BZ97" i="3"/>
  <c r="BY97" i="3"/>
  <c r="BX97" i="3"/>
  <c r="CC96" i="3"/>
  <c r="CB96" i="3"/>
  <c r="CA96" i="3"/>
  <c r="BZ96" i="3"/>
  <c r="BY96" i="3"/>
  <c r="BX96" i="3"/>
  <c r="CC95" i="3"/>
  <c r="CB95" i="3"/>
  <c r="CA95" i="3"/>
  <c r="BZ95" i="3"/>
  <c r="BY95" i="3"/>
  <c r="BX95" i="3"/>
  <c r="CC94" i="3"/>
  <c r="CB94" i="3"/>
  <c r="CA94" i="3"/>
  <c r="BZ94" i="3"/>
  <c r="BY94" i="3"/>
  <c r="BX94" i="3"/>
  <c r="CC93" i="3"/>
  <c r="CB93" i="3"/>
  <c r="CA93" i="3"/>
  <c r="BZ93" i="3"/>
  <c r="BY93" i="3"/>
  <c r="BX93" i="3"/>
  <c r="CC92" i="3"/>
  <c r="CB92" i="3"/>
  <c r="CA92" i="3"/>
  <c r="BZ92" i="3"/>
  <c r="BY92" i="3"/>
  <c r="BX92" i="3"/>
  <c r="CC91" i="3"/>
  <c r="CB91" i="3"/>
  <c r="CA91" i="3"/>
  <c r="BZ91" i="3"/>
  <c r="BY91" i="3"/>
  <c r="BX91" i="3"/>
  <c r="CC90" i="3"/>
  <c r="CB90" i="3"/>
  <c r="CA90" i="3"/>
  <c r="BZ90" i="3"/>
  <c r="BY90" i="3"/>
  <c r="BX90" i="3"/>
  <c r="CC89" i="3"/>
  <c r="CB89" i="3"/>
  <c r="CA89" i="3"/>
  <c r="BZ89" i="3"/>
  <c r="BY89" i="3"/>
  <c r="BX89" i="3"/>
  <c r="CC88" i="3"/>
  <c r="CB88" i="3"/>
  <c r="CA88" i="3"/>
  <c r="BZ88" i="3"/>
  <c r="BY88" i="3"/>
  <c r="BX88" i="3"/>
  <c r="CC87" i="3"/>
  <c r="CB87" i="3"/>
  <c r="CA87" i="3"/>
  <c r="BZ87" i="3"/>
  <c r="BY87" i="3"/>
  <c r="BX87" i="3"/>
  <c r="CC86" i="3"/>
  <c r="CB86" i="3"/>
  <c r="CA86" i="3"/>
  <c r="BZ86" i="3"/>
  <c r="BY86" i="3"/>
  <c r="BX86" i="3"/>
  <c r="CC85" i="3"/>
  <c r="CB85" i="3"/>
  <c r="CA85" i="3"/>
  <c r="BZ85" i="3"/>
  <c r="BY85" i="3"/>
  <c r="BX85" i="3"/>
  <c r="CC84" i="3"/>
  <c r="CB84" i="3"/>
  <c r="CA84" i="3"/>
  <c r="BZ84" i="3"/>
  <c r="BY84" i="3"/>
  <c r="BX84" i="3"/>
  <c r="CC83" i="3"/>
  <c r="CB83" i="3"/>
  <c r="CA83" i="3"/>
  <c r="BZ83" i="3"/>
  <c r="BY83" i="3"/>
  <c r="BX83" i="3"/>
  <c r="CC82" i="3"/>
  <c r="CB82" i="3"/>
  <c r="CA82" i="3"/>
  <c r="BZ82" i="3"/>
  <c r="BY82" i="3"/>
  <c r="BX82" i="3"/>
  <c r="CC81" i="3"/>
  <c r="CB81" i="3"/>
  <c r="CA81" i="3"/>
  <c r="BZ81" i="3"/>
  <c r="BY81" i="3"/>
  <c r="BX81" i="3"/>
  <c r="CC80" i="3"/>
  <c r="CB80" i="3"/>
  <c r="CA80" i="3"/>
  <c r="BZ80" i="3"/>
  <c r="BY80" i="3"/>
  <c r="BX80" i="3"/>
  <c r="CC79" i="3"/>
  <c r="CB79" i="3"/>
  <c r="CA79" i="3"/>
  <c r="BZ79" i="3"/>
  <c r="BY79" i="3"/>
  <c r="BX79" i="3"/>
  <c r="CC78" i="3"/>
  <c r="CB78" i="3"/>
  <c r="CA78" i="3"/>
  <c r="BZ78" i="3"/>
  <c r="BY78" i="3"/>
  <c r="BX78" i="3"/>
  <c r="CC77" i="3"/>
  <c r="CB77" i="3"/>
  <c r="CA77" i="3"/>
  <c r="BZ77" i="3"/>
  <c r="BY77" i="3"/>
  <c r="BX77" i="3"/>
  <c r="CC76" i="3"/>
  <c r="CB76" i="3"/>
  <c r="CA76" i="3"/>
  <c r="BZ76" i="3"/>
  <c r="BY76" i="3"/>
  <c r="BX76" i="3"/>
  <c r="CC75" i="3"/>
  <c r="CB75" i="3"/>
  <c r="CA75" i="3"/>
  <c r="BZ75" i="3"/>
  <c r="BY75" i="3"/>
  <c r="BX75" i="3"/>
  <c r="CC74" i="3"/>
  <c r="CB74" i="3"/>
  <c r="CA74" i="3"/>
  <c r="BZ74" i="3"/>
  <c r="BY74" i="3"/>
  <c r="BX74" i="3"/>
  <c r="CC73" i="3"/>
  <c r="CB73" i="3"/>
  <c r="CA73" i="3"/>
  <c r="BZ73" i="3"/>
  <c r="BZ113" i="3" s="1"/>
  <c r="BY73" i="3"/>
  <c r="BX73" i="3"/>
  <c r="CC72" i="3"/>
  <c r="CB72" i="3"/>
  <c r="CA72" i="3"/>
  <c r="BZ72" i="3"/>
  <c r="BY72" i="3"/>
  <c r="BX72" i="3"/>
  <c r="BX113" i="3" s="1"/>
  <c r="BP111" i="3"/>
  <c r="BO111" i="3"/>
  <c r="BN111" i="3"/>
  <c r="BM111" i="3"/>
  <c r="BL111" i="3"/>
  <c r="BK111" i="3"/>
  <c r="BP110" i="3"/>
  <c r="BO110" i="3"/>
  <c r="BN110" i="3"/>
  <c r="BM110" i="3"/>
  <c r="BL110" i="3"/>
  <c r="BK110" i="3"/>
  <c r="BP109" i="3"/>
  <c r="BO109" i="3"/>
  <c r="BN109" i="3"/>
  <c r="BM109" i="3"/>
  <c r="BL109" i="3"/>
  <c r="BK109" i="3"/>
  <c r="BP108" i="3"/>
  <c r="BO108" i="3"/>
  <c r="BN108" i="3"/>
  <c r="BM108" i="3"/>
  <c r="BL108" i="3"/>
  <c r="BK108" i="3"/>
  <c r="BP107" i="3"/>
  <c r="BO107" i="3"/>
  <c r="BN107" i="3"/>
  <c r="BM107" i="3"/>
  <c r="BL107" i="3"/>
  <c r="BK107" i="3"/>
  <c r="BP106" i="3"/>
  <c r="BO106" i="3"/>
  <c r="BN106" i="3"/>
  <c r="BM106" i="3"/>
  <c r="BL106" i="3"/>
  <c r="BK106" i="3"/>
  <c r="BP105" i="3"/>
  <c r="BO105" i="3"/>
  <c r="BN105" i="3"/>
  <c r="BM105" i="3"/>
  <c r="BL105" i="3"/>
  <c r="BK105" i="3"/>
  <c r="BP104" i="3"/>
  <c r="BO104" i="3"/>
  <c r="BN104" i="3"/>
  <c r="BM104" i="3"/>
  <c r="BL104" i="3"/>
  <c r="BK104" i="3"/>
  <c r="BP103" i="3"/>
  <c r="BO103" i="3"/>
  <c r="BN103" i="3"/>
  <c r="BM103" i="3"/>
  <c r="BL103" i="3"/>
  <c r="BK103" i="3"/>
  <c r="BP102" i="3"/>
  <c r="BO102" i="3"/>
  <c r="BN102" i="3"/>
  <c r="BM102" i="3"/>
  <c r="BL102" i="3"/>
  <c r="BK102" i="3"/>
  <c r="BP101" i="3"/>
  <c r="BO101" i="3"/>
  <c r="BN101" i="3"/>
  <c r="BM101" i="3"/>
  <c r="BL101" i="3"/>
  <c r="BK101" i="3"/>
  <c r="BP100" i="3"/>
  <c r="BO100" i="3"/>
  <c r="BN100" i="3"/>
  <c r="BM100" i="3"/>
  <c r="BL100" i="3"/>
  <c r="BK100" i="3"/>
  <c r="BP99" i="3"/>
  <c r="BO99" i="3"/>
  <c r="BN99" i="3"/>
  <c r="BM99" i="3"/>
  <c r="BL99" i="3"/>
  <c r="BK99" i="3"/>
  <c r="BP98" i="3"/>
  <c r="BO98" i="3"/>
  <c r="BN98" i="3"/>
  <c r="BM98" i="3"/>
  <c r="BL98" i="3"/>
  <c r="BK98" i="3"/>
  <c r="BP97" i="3"/>
  <c r="BO97" i="3"/>
  <c r="BN97" i="3"/>
  <c r="BM97" i="3"/>
  <c r="BL97" i="3"/>
  <c r="BK97" i="3"/>
  <c r="BP96" i="3"/>
  <c r="BO96" i="3"/>
  <c r="BN96" i="3"/>
  <c r="BM96" i="3"/>
  <c r="BL96" i="3"/>
  <c r="BK96" i="3"/>
  <c r="BP95" i="3"/>
  <c r="BO95" i="3"/>
  <c r="BN95" i="3"/>
  <c r="BM95" i="3"/>
  <c r="BL95" i="3"/>
  <c r="BK95" i="3"/>
  <c r="BP94" i="3"/>
  <c r="BO94" i="3"/>
  <c r="BN94" i="3"/>
  <c r="BM94" i="3"/>
  <c r="BL94" i="3"/>
  <c r="BK94" i="3"/>
  <c r="BP93" i="3"/>
  <c r="BO93" i="3"/>
  <c r="BN93" i="3"/>
  <c r="BM93" i="3"/>
  <c r="BL93" i="3"/>
  <c r="BK93" i="3"/>
  <c r="BP92" i="3"/>
  <c r="BO92" i="3"/>
  <c r="BN92" i="3"/>
  <c r="BM92" i="3"/>
  <c r="BL92" i="3"/>
  <c r="BK92" i="3"/>
  <c r="BP91" i="3"/>
  <c r="BO91" i="3"/>
  <c r="BN91" i="3"/>
  <c r="BM91" i="3"/>
  <c r="BL91" i="3"/>
  <c r="BK91" i="3"/>
  <c r="BP90" i="3"/>
  <c r="BO90" i="3"/>
  <c r="BN90" i="3"/>
  <c r="BM90" i="3"/>
  <c r="BL90" i="3"/>
  <c r="BK90" i="3"/>
  <c r="BP89" i="3"/>
  <c r="BO89" i="3"/>
  <c r="BN89" i="3"/>
  <c r="BM89" i="3"/>
  <c r="BL89" i="3"/>
  <c r="BK89" i="3"/>
  <c r="BP88" i="3"/>
  <c r="BO88" i="3"/>
  <c r="BN88" i="3"/>
  <c r="BM88" i="3"/>
  <c r="BL88" i="3"/>
  <c r="BK88" i="3"/>
  <c r="BP87" i="3"/>
  <c r="BO87" i="3"/>
  <c r="BN87" i="3"/>
  <c r="BM87" i="3"/>
  <c r="BL87" i="3"/>
  <c r="BK87" i="3"/>
  <c r="BP86" i="3"/>
  <c r="BO86" i="3"/>
  <c r="BN86" i="3"/>
  <c r="BM86" i="3"/>
  <c r="BL86" i="3"/>
  <c r="BK86" i="3"/>
  <c r="BP85" i="3"/>
  <c r="BO85" i="3"/>
  <c r="BN85" i="3"/>
  <c r="BM85" i="3"/>
  <c r="BL85" i="3"/>
  <c r="BK85" i="3"/>
  <c r="BP84" i="3"/>
  <c r="BO84" i="3"/>
  <c r="BN84" i="3"/>
  <c r="BM84" i="3"/>
  <c r="BL84" i="3"/>
  <c r="BK84" i="3"/>
  <c r="BP83" i="3"/>
  <c r="BO83" i="3"/>
  <c r="BN83" i="3"/>
  <c r="BM83" i="3"/>
  <c r="BL83" i="3"/>
  <c r="BK83" i="3"/>
  <c r="BP82" i="3"/>
  <c r="BO82" i="3"/>
  <c r="BN82" i="3"/>
  <c r="BM82" i="3"/>
  <c r="BL82" i="3"/>
  <c r="BK82" i="3"/>
  <c r="BP81" i="3"/>
  <c r="BO81" i="3"/>
  <c r="BN81" i="3"/>
  <c r="BM81" i="3"/>
  <c r="BL81" i="3"/>
  <c r="BK81" i="3"/>
  <c r="BP80" i="3"/>
  <c r="BO80" i="3"/>
  <c r="BN80" i="3"/>
  <c r="BM80" i="3"/>
  <c r="BL80" i="3"/>
  <c r="BK80" i="3"/>
  <c r="BP79" i="3"/>
  <c r="BO79" i="3"/>
  <c r="BN79" i="3"/>
  <c r="BM79" i="3"/>
  <c r="BL79" i="3"/>
  <c r="BK79" i="3"/>
  <c r="BP78" i="3"/>
  <c r="BO78" i="3"/>
  <c r="BN78" i="3"/>
  <c r="BM78" i="3"/>
  <c r="BL78" i="3"/>
  <c r="BK78" i="3"/>
  <c r="BP77" i="3"/>
  <c r="BO77" i="3"/>
  <c r="BN77" i="3"/>
  <c r="BM77" i="3"/>
  <c r="BL77" i="3"/>
  <c r="BK77" i="3"/>
  <c r="BP76" i="3"/>
  <c r="BO76" i="3"/>
  <c r="BN76" i="3"/>
  <c r="BM76" i="3"/>
  <c r="BL76" i="3"/>
  <c r="BK76" i="3"/>
  <c r="BP75" i="3"/>
  <c r="BO75" i="3"/>
  <c r="BN75" i="3"/>
  <c r="BM75" i="3"/>
  <c r="BL75" i="3"/>
  <c r="BK75" i="3"/>
  <c r="BP74" i="3"/>
  <c r="BO74" i="3"/>
  <c r="BN74" i="3"/>
  <c r="BM74" i="3"/>
  <c r="BL74" i="3"/>
  <c r="BK74" i="3"/>
  <c r="BP73" i="3"/>
  <c r="BO73" i="3"/>
  <c r="BO113" i="3" s="1"/>
  <c r="BN73" i="3"/>
  <c r="BN113" i="3" s="1"/>
  <c r="BM73" i="3"/>
  <c r="BL73" i="3"/>
  <c r="BK73" i="3"/>
  <c r="BP72" i="3"/>
  <c r="BP113" i="3" s="1"/>
  <c r="BO72" i="3"/>
  <c r="BN72" i="3"/>
  <c r="BM72" i="3"/>
  <c r="BL72" i="3"/>
  <c r="BK72" i="3"/>
  <c r="BC111" i="3"/>
  <c r="BB111" i="3"/>
  <c r="BA111" i="3"/>
  <c r="AZ111" i="3"/>
  <c r="AY111" i="3"/>
  <c r="AX111" i="3"/>
  <c r="BC110" i="3"/>
  <c r="BB110" i="3"/>
  <c r="BA110" i="3"/>
  <c r="AZ110" i="3"/>
  <c r="AY110" i="3"/>
  <c r="AX110" i="3"/>
  <c r="BC109" i="3"/>
  <c r="BB109" i="3"/>
  <c r="BA109" i="3"/>
  <c r="AZ109" i="3"/>
  <c r="AY109" i="3"/>
  <c r="AX109" i="3"/>
  <c r="BC108" i="3"/>
  <c r="BB108" i="3"/>
  <c r="BA108" i="3"/>
  <c r="AZ108" i="3"/>
  <c r="AY108" i="3"/>
  <c r="AX108" i="3"/>
  <c r="BC107" i="3"/>
  <c r="BB107" i="3"/>
  <c r="BA107" i="3"/>
  <c r="AZ107" i="3"/>
  <c r="AY107" i="3"/>
  <c r="AX107" i="3"/>
  <c r="BC106" i="3"/>
  <c r="BB106" i="3"/>
  <c r="BA106" i="3"/>
  <c r="AZ106" i="3"/>
  <c r="AY106" i="3"/>
  <c r="AX106" i="3"/>
  <c r="BC105" i="3"/>
  <c r="BB105" i="3"/>
  <c r="BA105" i="3"/>
  <c r="AZ105" i="3"/>
  <c r="AY105" i="3"/>
  <c r="AX105" i="3"/>
  <c r="BC104" i="3"/>
  <c r="BB104" i="3"/>
  <c r="BA104" i="3"/>
  <c r="AZ104" i="3"/>
  <c r="AY104" i="3"/>
  <c r="AX104" i="3"/>
  <c r="BC103" i="3"/>
  <c r="BB103" i="3"/>
  <c r="BA103" i="3"/>
  <c r="AZ103" i="3"/>
  <c r="AY103" i="3"/>
  <c r="AX103" i="3"/>
  <c r="BC102" i="3"/>
  <c r="BB102" i="3"/>
  <c r="BA102" i="3"/>
  <c r="AZ102" i="3"/>
  <c r="AY102" i="3"/>
  <c r="AX102" i="3"/>
  <c r="BC101" i="3"/>
  <c r="BB101" i="3"/>
  <c r="BA101" i="3"/>
  <c r="AZ101" i="3"/>
  <c r="AY101" i="3"/>
  <c r="AX101" i="3"/>
  <c r="BC100" i="3"/>
  <c r="BB100" i="3"/>
  <c r="BA100" i="3"/>
  <c r="AZ100" i="3"/>
  <c r="AY100" i="3"/>
  <c r="AX100" i="3"/>
  <c r="BC99" i="3"/>
  <c r="BB99" i="3"/>
  <c r="BA99" i="3"/>
  <c r="AZ99" i="3"/>
  <c r="AY99" i="3"/>
  <c r="AX99" i="3"/>
  <c r="BC98" i="3"/>
  <c r="BB98" i="3"/>
  <c r="BA98" i="3"/>
  <c r="AZ98" i="3"/>
  <c r="AY98" i="3"/>
  <c r="AX98" i="3"/>
  <c r="BC97" i="3"/>
  <c r="BB97" i="3"/>
  <c r="BA97" i="3"/>
  <c r="AZ97" i="3"/>
  <c r="AY97" i="3"/>
  <c r="AX97" i="3"/>
  <c r="BC96" i="3"/>
  <c r="BB96" i="3"/>
  <c r="BA96" i="3"/>
  <c r="AZ96" i="3"/>
  <c r="AY96" i="3"/>
  <c r="AX96" i="3"/>
  <c r="BC95" i="3"/>
  <c r="BB95" i="3"/>
  <c r="BA95" i="3"/>
  <c r="AZ95" i="3"/>
  <c r="AY95" i="3"/>
  <c r="AX95" i="3"/>
  <c r="BC94" i="3"/>
  <c r="BB94" i="3"/>
  <c r="BA94" i="3"/>
  <c r="AZ94" i="3"/>
  <c r="AY94" i="3"/>
  <c r="AX94" i="3"/>
  <c r="BC93" i="3"/>
  <c r="BB93" i="3"/>
  <c r="BA93" i="3"/>
  <c r="AZ93" i="3"/>
  <c r="AY93" i="3"/>
  <c r="AX93" i="3"/>
  <c r="BC92" i="3"/>
  <c r="BB92" i="3"/>
  <c r="BA92" i="3"/>
  <c r="AZ92" i="3"/>
  <c r="AY92" i="3"/>
  <c r="AX92" i="3"/>
  <c r="BC91" i="3"/>
  <c r="BB91" i="3"/>
  <c r="BA91" i="3"/>
  <c r="AZ91" i="3"/>
  <c r="AY91" i="3"/>
  <c r="AX91" i="3"/>
  <c r="BC90" i="3"/>
  <c r="BB90" i="3"/>
  <c r="BA90" i="3"/>
  <c r="AZ90" i="3"/>
  <c r="AY90" i="3"/>
  <c r="AX90" i="3"/>
  <c r="BC89" i="3"/>
  <c r="BB89" i="3"/>
  <c r="BA89" i="3"/>
  <c r="AZ89" i="3"/>
  <c r="AY89" i="3"/>
  <c r="AX89" i="3"/>
  <c r="BC88" i="3"/>
  <c r="BB88" i="3"/>
  <c r="BA88" i="3"/>
  <c r="AZ88" i="3"/>
  <c r="AY88" i="3"/>
  <c r="AX88" i="3"/>
  <c r="BC87" i="3"/>
  <c r="BB87" i="3"/>
  <c r="BA87" i="3"/>
  <c r="AZ87" i="3"/>
  <c r="AY87" i="3"/>
  <c r="AX87" i="3"/>
  <c r="BC86" i="3"/>
  <c r="BB86" i="3"/>
  <c r="BA86" i="3"/>
  <c r="AZ86" i="3"/>
  <c r="AY86" i="3"/>
  <c r="AX86" i="3"/>
  <c r="BC85" i="3"/>
  <c r="BB85" i="3"/>
  <c r="BA85" i="3"/>
  <c r="AZ85" i="3"/>
  <c r="AY85" i="3"/>
  <c r="AX85" i="3"/>
  <c r="BC84" i="3"/>
  <c r="BB84" i="3"/>
  <c r="BA84" i="3"/>
  <c r="AZ84" i="3"/>
  <c r="AY84" i="3"/>
  <c r="AX84" i="3"/>
  <c r="BC83" i="3"/>
  <c r="BB83" i="3"/>
  <c r="BA83" i="3"/>
  <c r="AZ83" i="3"/>
  <c r="AY83" i="3"/>
  <c r="AX83" i="3"/>
  <c r="BC82" i="3"/>
  <c r="BB82" i="3"/>
  <c r="BA82" i="3"/>
  <c r="AZ82" i="3"/>
  <c r="AY82" i="3"/>
  <c r="AX82" i="3"/>
  <c r="BC81" i="3"/>
  <c r="BB81" i="3"/>
  <c r="BA81" i="3"/>
  <c r="AZ81" i="3"/>
  <c r="AY81" i="3"/>
  <c r="AX81" i="3"/>
  <c r="BC80" i="3"/>
  <c r="BB80" i="3"/>
  <c r="BA80" i="3"/>
  <c r="AZ80" i="3"/>
  <c r="AY80" i="3"/>
  <c r="AX80" i="3"/>
  <c r="BC79" i="3"/>
  <c r="BB79" i="3"/>
  <c r="BA79" i="3"/>
  <c r="AZ79" i="3"/>
  <c r="AY79" i="3"/>
  <c r="AX79" i="3"/>
  <c r="BC78" i="3"/>
  <c r="BB78" i="3"/>
  <c r="BA78" i="3"/>
  <c r="AZ78" i="3"/>
  <c r="AY78" i="3"/>
  <c r="AX78" i="3"/>
  <c r="BC77" i="3"/>
  <c r="BB77" i="3"/>
  <c r="BA77" i="3"/>
  <c r="AZ77" i="3"/>
  <c r="AY77" i="3"/>
  <c r="AX77" i="3"/>
  <c r="BC76" i="3"/>
  <c r="BB76" i="3"/>
  <c r="BA76" i="3"/>
  <c r="AZ76" i="3"/>
  <c r="AY76" i="3"/>
  <c r="AX76" i="3"/>
  <c r="BC75" i="3"/>
  <c r="BB75" i="3"/>
  <c r="BA75" i="3"/>
  <c r="AZ75" i="3"/>
  <c r="AY75" i="3"/>
  <c r="AX75" i="3"/>
  <c r="BC74" i="3"/>
  <c r="BB74" i="3"/>
  <c r="BA74" i="3"/>
  <c r="AZ74" i="3"/>
  <c r="AY74" i="3"/>
  <c r="AX74" i="3"/>
  <c r="BC73" i="3"/>
  <c r="BB73" i="3"/>
  <c r="BA73" i="3"/>
  <c r="BA113" i="3" s="1"/>
  <c r="AZ73" i="3"/>
  <c r="AY73" i="3"/>
  <c r="AX73" i="3"/>
  <c r="BC72" i="3"/>
  <c r="BC113" i="3" s="1"/>
  <c r="BB72" i="3"/>
  <c r="BA72" i="3"/>
  <c r="AZ72" i="3"/>
  <c r="AY72" i="3"/>
  <c r="AX72" i="3"/>
  <c r="AX113" i="3" s="1"/>
  <c r="EY113" i="3"/>
  <c r="EL113" i="3"/>
  <c r="EK113" i="3"/>
  <c r="DY113" i="3"/>
  <c r="DX113" i="3"/>
  <c r="DO113" i="3"/>
  <c r="DL113" i="3"/>
  <c r="DB113" i="3"/>
  <c r="CY113" i="3"/>
  <c r="CX113" i="3"/>
  <c r="CP113" i="3"/>
  <c r="CO113" i="3"/>
  <c r="CL113" i="3"/>
  <c r="CK113" i="3"/>
  <c r="CC113" i="3"/>
  <c r="CB113" i="3"/>
  <c r="BY113" i="3"/>
  <c r="BL113" i="3"/>
  <c r="BB113" i="3"/>
  <c r="AY113" i="3"/>
  <c r="AO113" i="3"/>
  <c r="AL113" i="3"/>
  <c r="AP111" i="3"/>
  <c r="AO111" i="3"/>
  <c r="AN111" i="3"/>
  <c r="AM111" i="3"/>
  <c r="AL111" i="3"/>
  <c r="AK111" i="3"/>
  <c r="AP110" i="3"/>
  <c r="AO110" i="3"/>
  <c r="AN110" i="3"/>
  <c r="AM110" i="3"/>
  <c r="AL110" i="3"/>
  <c r="AK110" i="3"/>
  <c r="AP109" i="3"/>
  <c r="AO109" i="3"/>
  <c r="AN109" i="3"/>
  <c r="AM109" i="3"/>
  <c r="AL109" i="3"/>
  <c r="AK109" i="3"/>
  <c r="AP108" i="3"/>
  <c r="AO108" i="3"/>
  <c r="AN108" i="3"/>
  <c r="AM108" i="3"/>
  <c r="AL108" i="3"/>
  <c r="AK108" i="3"/>
  <c r="AP107" i="3"/>
  <c r="AO107" i="3"/>
  <c r="AN107" i="3"/>
  <c r="AM107" i="3"/>
  <c r="AL107" i="3"/>
  <c r="AK107" i="3"/>
  <c r="AP106" i="3"/>
  <c r="AO106" i="3"/>
  <c r="AN106" i="3"/>
  <c r="AM106" i="3"/>
  <c r="AL106" i="3"/>
  <c r="AK106" i="3"/>
  <c r="AP105" i="3"/>
  <c r="AO105" i="3"/>
  <c r="AN105" i="3"/>
  <c r="AM105" i="3"/>
  <c r="AL105" i="3"/>
  <c r="AK105" i="3"/>
  <c r="AP104" i="3"/>
  <c r="AO104" i="3"/>
  <c r="AN104" i="3"/>
  <c r="AM104" i="3"/>
  <c r="AL104" i="3"/>
  <c r="AK104" i="3"/>
  <c r="AP103" i="3"/>
  <c r="AO103" i="3"/>
  <c r="AN103" i="3"/>
  <c r="AM103" i="3"/>
  <c r="AL103" i="3"/>
  <c r="AK103" i="3"/>
  <c r="AP102" i="3"/>
  <c r="AO102" i="3"/>
  <c r="AN102" i="3"/>
  <c r="AM102" i="3"/>
  <c r="AL102" i="3"/>
  <c r="AK102" i="3"/>
  <c r="AP101" i="3"/>
  <c r="AO101" i="3"/>
  <c r="AN101" i="3"/>
  <c r="AM101" i="3"/>
  <c r="AL101" i="3"/>
  <c r="AK101" i="3"/>
  <c r="AP100" i="3"/>
  <c r="AO100" i="3"/>
  <c r="AN100" i="3"/>
  <c r="AM100" i="3"/>
  <c r="AL100" i="3"/>
  <c r="AK100" i="3"/>
  <c r="AP99" i="3"/>
  <c r="AO99" i="3"/>
  <c r="AN99" i="3"/>
  <c r="AM99" i="3"/>
  <c r="AL99" i="3"/>
  <c r="AK99" i="3"/>
  <c r="AP98" i="3"/>
  <c r="AO98" i="3"/>
  <c r="AN98" i="3"/>
  <c r="AM98" i="3"/>
  <c r="AL98" i="3"/>
  <c r="AK98" i="3"/>
  <c r="AP97" i="3"/>
  <c r="AO97" i="3"/>
  <c r="AN97" i="3"/>
  <c r="AM97" i="3"/>
  <c r="AL97" i="3"/>
  <c r="AK97" i="3"/>
  <c r="AP96" i="3"/>
  <c r="AO96" i="3"/>
  <c r="AN96" i="3"/>
  <c r="AM96" i="3"/>
  <c r="AL96" i="3"/>
  <c r="AK96" i="3"/>
  <c r="AP95" i="3"/>
  <c r="AO95" i="3"/>
  <c r="AN95" i="3"/>
  <c r="AM95" i="3"/>
  <c r="AL95" i="3"/>
  <c r="AK95" i="3"/>
  <c r="AP94" i="3"/>
  <c r="AO94" i="3"/>
  <c r="AN94" i="3"/>
  <c r="AM94" i="3"/>
  <c r="AL94" i="3"/>
  <c r="AK94" i="3"/>
  <c r="AP93" i="3"/>
  <c r="AO93" i="3"/>
  <c r="AN93" i="3"/>
  <c r="AM93" i="3"/>
  <c r="AL93" i="3"/>
  <c r="AK93" i="3"/>
  <c r="AP92" i="3"/>
  <c r="AO92" i="3"/>
  <c r="AN92" i="3"/>
  <c r="AM92" i="3"/>
  <c r="AL92" i="3"/>
  <c r="AK92" i="3"/>
  <c r="AP91" i="3"/>
  <c r="AO91" i="3"/>
  <c r="AN91" i="3"/>
  <c r="AM91" i="3"/>
  <c r="AL91" i="3"/>
  <c r="AK91" i="3"/>
  <c r="AP90" i="3"/>
  <c r="AO90" i="3"/>
  <c r="AN90" i="3"/>
  <c r="AM90" i="3"/>
  <c r="AL90" i="3"/>
  <c r="AK90" i="3"/>
  <c r="AP89" i="3"/>
  <c r="AO89" i="3"/>
  <c r="AN89" i="3"/>
  <c r="AM89" i="3"/>
  <c r="AL89" i="3"/>
  <c r="AK89" i="3"/>
  <c r="AP88" i="3"/>
  <c r="AN88" i="3"/>
  <c r="AM88" i="3"/>
  <c r="AL88" i="3"/>
  <c r="AK88" i="3"/>
  <c r="AP87" i="3"/>
  <c r="AO87" i="3"/>
  <c r="AN87" i="3"/>
  <c r="AM87" i="3"/>
  <c r="AL87" i="3"/>
  <c r="AK87" i="3"/>
  <c r="AP86" i="3"/>
  <c r="AO86" i="3"/>
  <c r="AN86" i="3"/>
  <c r="AM86" i="3"/>
  <c r="AL86" i="3"/>
  <c r="AK86" i="3"/>
  <c r="AP85" i="3"/>
  <c r="AO85" i="3"/>
  <c r="AN85" i="3"/>
  <c r="AM85" i="3"/>
  <c r="AL85" i="3"/>
  <c r="AK85" i="3"/>
  <c r="AP84" i="3"/>
  <c r="AO84" i="3"/>
  <c r="AN84" i="3"/>
  <c r="AM84" i="3"/>
  <c r="AL84" i="3"/>
  <c r="AK84" i="3"/>
  <c r="AP83" i="3"/>
  <c r="AO83" i="3"/>
  <c r="AN83" i="3"/>
  <c r="AM83" i="3"/>
  <c r="AL83" i="3"/>
  <c r="AK83" i="3"/>
  <c r="AP82" i="3"/>
  <c r="AO82" i="3"/>
  <c r="AN82" i="3"/>
  <c r="AM82" i="3"/>
  <c r="AL82" i="3"/>
  <c r="AK82" i="3"/>
  <c r="AP81" i="3"/>
  <c r="AO81" i="3"/>
  <c r="AN81" i="3"/>
  <c r="AM81" i="3"/>
  <c r="AL81" i="3"/>
  <c r="AK81" i="3"/>
  <c r="AP80" i="3"/>
  <c r="AO80" i="3"/>
  <c r="AN80" i="3"/>
  <c r="AM80" i="3"/>
  <c r="AL80" i="3"/>
  <c r="AK80" i="3"/>
  <c r="AP79" i="3"/>
  <c r="AO79" i="3"/>
  <c r="AN79" i="3"/>
  <c r="AM79" i="3"/>
  <c r="AL79" i="3"/>
  <c r="AK79" i="3"/>
  <c r="AP78" i="3"/>
  <c r="AO78" i="3"/>
  <c r="AN78" i="3"/>
  <c r="AM78" i="3"/>
  <c r="AL78" i="3"/>
  <c r="AK78" i="3"/>
  <c r="AP77" i="3"/>
  <c r="AO77" i="3"/>
  <c r="AN77" i="3"/>
  <c r="AM77" i="3"/>
  <c r="AL77" i="3"/>
  <c r="AK77" i="3"/>
  <c r="AP76" i="3"/>
  <c r="AO76" i="3"/>
  <c r="AN76" i="3"/>
  <c r="AM76" i="3"/>
  <c r="AL76" i="3"/>
  <c r="AK76" i="3"/>
  <c r="AP75" i="3"/>
  <c r="AO75" i="3"/>
  <c r="AN75" i="3"/>
  <c r="AM75" i="3"/>
  <c r="AL75" i="3"/>
  <c r="AK75" i="3"/>
  <c r="AP74" i="3"/>
  <c r="AO74" i="3"/>
  <c r="AN74" i="3"/>
  <c r="AM74" i="3"/>
  <c r="AL74" i="3"/>
  <c r="AK74" i="3"/>
  <c r="AP73" i="3"/>
  <c r="AO73" i="3"/>
  <c r="AN73" i="3"/>
  <c r="AM73" i="3"/>
  <c r="AL73" i="3"/>
  <c r="AK73" i="3"/>
  <c r="AP72" i="3"/>
  <c r="AO72" i="3"/>
  <c r="AN72" i="3"/>
  <c r="AM72" i="3"/>
  <c r="AM113" i="3" s="1"/>
  <c r="AL72" i="3"/>
  <c r="AK72" i="3"/>
  <c r="X72" i="3"/>
  <c r="AB113" i="3"/>
  <c r="AC111" i="3"/>
  <c r="AB111" i="3"/>
  <c r="AA111" i="3"/>
  <c r="Z111" i="3"/>
  <c r="Y111" i="3"/>
  <c r="X111" i="3"/>
  <c r="AC110" i="3"/>
  <c r="AB110" i="3"/>
  <c r="AA110" i="3"/>
  <c r="Z110" i="3"/>
  <c r="Y110" i="3"/>
  <c r="X110" i="3"/>
  <c r="AC109" i="3"/>
  <c r="AB109" i="3"/>
  <c r="AA109" i="3"/>
  <c r="Z109" i="3"/>
  <c r="Y109" i="3"/>
  <c r="X109" i="3"/>
  <c r="AC108" i="3"/>
  <c r="AB108" i="3"/>
  <c r="AA108" i="3"/>
  <c r="Z108" i="3"/>
  <c r="Y108" i="3"/>
  <c r="X108" i="3"/>
  <c r="AC107" i="3"/>
  <c r="AB107" i="3"/>
  <c r="AA107" i="3"/>
  <c r="Z107" i="3"/>
  <c r="Y107" i="3"/>
  <c r="X107" i="3"/>
  <c r="AC106" i="3"/>
  <c r="AB106" i="3"/>
  <c r="AA106" i="3"/>
  <c r="Z106" i="3"/>
  <c r="Y106" i="3"/>
  <c r="X106" i="3"/>
  <c r="AC105" i="3"/>
  <c r="AB105" i="3"/>
  <c r="AA105" i="3"/>
  <c r="Z105" i="3"/>
  <c r="Y105" i="3"/>
  <c r="X105" i="3"/>
  <c r="AC104" i="3"/>
  <c r="AB104" i="3"/>
  <c r="AA104" i="3"/>
  <c r="Z104" i="3"/>
  <c r="Y104" i="3"/>
  <c r="X104" i="3"/>
  <c r="AC103" i="3"/>
  <c r="AB103" i="3"/>
  <c r="AA103" i="3"/>
  <c r="Z103" i="3"/>
  <c r="Y103" i="3"/>
  <c r="X103" i="3"/>
  <c r="AC102" i="3"/>
  <c r="AB102" i="3"/>
  <c r="AA102" i="3"/>
  <c r="Z102" i="3"/>
  <c r="Y102" i="3"/>
  <c r="X102" i="3"/>
  <c r="AC101" i="3"/>
  <c r="AB101" i="3"/>
  <c r="AA101" i="3"/>
  <c r="Z101" i="3"/>
  <c r="Y101" i="3"/>
  <c r="X101" i="3"/>
  <c r="AC100" i="3"/>
  <c r="AB100" i="3"/>
  <c r="AA100" i="3"/>
  <c r="Z100" i="3"/>
  <c r="Y100" i="3"/>
  <c r="X100" i="3"/>
  <c r="AC99" i="3"/>
  <c r="AB99" i="3"/>
  <c r="AA99" i="3"/>
  <c r="Z99" i="3"/>
  <c r="Y99" i="3"/>
  <c r="X99" i="3"/>
  <c r="AC98" i="3"/>
  <c r="AB98" i="3"/>
  <c r="AA98" i="3"/>
  <c r="Z98" i="3"/>
  <c r="Y98" i="3"/>
  <c r="X98" i="3"/>
  <c r="AC97" i="3"/>
  <c r="AB97" i="3"/>
  <c r="AA97" i="3"/>
  <c r="Z97" i="3"/>
  <c r="Y97" i="3"/>
  <c r="X97" i="3"/>
  <c r="AC96" i="3"/>
  <c r="AB96" i="3"/>
  <c r="AA96" i="3"/>
  <c r="Z96" i="3"/>
  <c r="Y96" i="3"/>
  <c r="X96" i="3"/>
  <c r="AC95" i="3"/>
  <c r="AB95" i="3"/>
  <c r="AA95" i="3"/>
  <c r="Z95" i="3"/>
  <c r="Y95" i="3"/>
  <c r="X95" i="3"/>
  <c r="AC94" i="3"/>
  <c r="AB94" i="3"/>
  <c r="AA94" i="3"/>
  <c r="Z94" i="3"/>
  <c r="Y94" i="3"/>
  <c r="X94" i="3"/>
  <c r="AC93" i="3"/>
  <c r="AB93" i="3"/>
  <c r="AA93" i="3"/>
  <c r="Z93" i="3"/>
  <c r="Y93" i="3"/>
  <c r="X93" i="3"/>
  <c r="AC92" i="3"/>
  <c r="AB92" i="3"/>
  <c r="AA92" i="3"/>
  <c r="Z92" i="3"/>
  <c r="Y92" i="3"/>
  <c r="X92" i="3"/>
  <c r="AC91" i="3"/>
  <c r="AB91" i="3"/>
  <c r="AA91" i="3"/>
  <c r="Z91" i="3"/>
  <c r="Y91" i="3"/>
  <c r="X91" i="3"/>
  <c r="AC90" i="3"/>
  <c r="AB90" i="3"/>
  <c r="AA90" i="3"/>
  <c r="Z90" i="3"/>
  <c r="Y90" i="3"/>
  <c r="X90" i="3"/>
  <c r="AC89" i="3"/>
  <c r="AB89" i="3"/>
  <c r="AA89" i="3"/>
  <c r="Z89" i="3"/>
  <c r="Y89" i="3"/>
  <c r="AC88" i="3"/>
  <c r="AB88" i="3"/>
  <c r="AA88" i="3"/>
  <c r="Z88" i="3"/>
  <c r="Y88" i="3"/>
  <c r="X88" i="3"/>
  <c r="AC87" i="3"/>
  <c r="AB87" i="3"/>
  <c r="AA87" i="3"/>
  <c r="Z87" i="3"/>
  <c r="Y87" i="3"/>
  <c r="X87" i="3"/>
  <c r="AC86" i="3"/>
  <c r="AB86" i="3"/>
  <c r="AA86" i="3"/>
  <c r="Z86" i="3"/>
  <c r="Y86" i="3"/>
  <c r="X86" i="3"/>
  <c r="AC85" i="3"/>
  <c r="AB85" i="3"/>
  <c r="AA85" i="3"/>
  <c r="Z85" i="3"/>
  <c r="Y85" i="3"/>
  <c r="X85" i="3"/>
  <c r="AC84" i="3"/>
  <c r="AB84" i="3"/>
  <c r="AA84" i="3"/>
  <c r="Z84" i="3"/>
  <c r="Y84" i="3"/>
  <c r="X84" i="3"/>
  <c r="AC83" i="3"/>
  <c r="AB83" i="3"/>
  <c r="AA83" i="3"/>
  <c r="Z83" i="3"/>
  <c r="Y83" i="3"/>
  <c r="X83" i="3"/>
  <c r="AC82" i="3"/>
  <c r="AB82" i="3"/>
  <c r="AA82" i="3"/>
  <c r="Z82" i="3"/>
  <c r="Y82" i="3"/>
  <c r="X82" i="3"/>
  <c r="AC81" i="3"/>
  <c r="AB81" i="3"/>
  <c r="AA81" i="3"/>
  <c r="Z81" i="3"/>
  <c r="Y81" i="3"/>
  <c r="X81" i="3"/>
  <c r="AC80" i="3"/>
  <c r="AB80" i="3"/>
  <c r="AA80" i="3"/>
  <c r="Z80" i="3"/>
  <c r="Y80" i="3"/>
  <c r="X80" i="3"/>
  <c r="AC79" i="3"/>
  <c r="AB79" i="3"/>
  <c r="AA79" i="3"/>
  <c r="Z79" i="3"/>
  <c r="Y79" i="3"/>
  <c r="X79" i="3"/>
  <c r="AC78" i="3"/>
  <c r="AB78" i="3"/>
  <c r="AA78" i="3"/>
  <c r="Z78" i="3"/>
  <c r="Y78" i="3"/>
  <c r="X78" i="3"/>
  <c r="AC77" i="3"/>
  <c r="AB77" i="3"/>
  <c r="AA77" i="3"/>
  <c r="Z77" i="3"/>
  <c r="Y77" i="3"/>
  <c r="X77" i="3"/>
  <c r="AC76" i="3"/>
  <c r="AB76" i="3"/>
  <c r="AA76" i="3"/>
  <c r="Z76" i="3"/>
  <c r="Y76" i="3"/>
  <c r="X76" i="3"/>
  <c r="AC75" i="3"/>
  <c r="AB75" i="3"/>
  <c r="AA75" i="3"/>
  <c r="Z75" i="3"/>
  <c r="Y75" i="3"/>
  <c r="X75" i="3"/>
  <c r="AC74" i="3"/>
  <c r="AB74" i="3"/>
  <c r="AA74" i="3"/>
  <c r="Z74" i="3"/>
  <c r="Y74" i="3"/>
  <c r="X74" i="3"/>
  <c r="AC73" i="3"/>
  <c r="AB73" i="3"/>
  <c r="AA73" i="3"/>
  <c r="Z73" i="3"/>
  <c r="Y73" i="3"/>
  <c r="X73" i="3"/>
  <c r="AC72" i="3"/>
  <c r="AB72" i="3"/>
  <c r="AA72" i="3"/>
  <c r="Z72" i="3"/>
  <c r="Y72" i="3"/>
  <c r="P63" i="3"/>
  <c r="P62" i="3"/>
  <c r="P61" i="3"/>
  <c r="P60" i="3"/>
  <c r="P59" i="3"/>
  <c r="P58" i="3"/>
  <c r="P57" i="3"/>
  <c r="P56" i="3"/>
  <c r="P55" i="3"/>
  <c r="P54" i="3"/>
  <c r="P53" i="3"/>
  <c r="P52" i="3"/>
  <c r="P49" i="3"/>
  <c r="P48" i="3"/>
  <c r="P47" i="3"/>
  <c r="P46" i="3"/>
  <c r="P45" i="3"/>
  <c r="P38" i="3"/>
  <c r="P37" i="3"/>
  <c r="P36" i="3"/>
  <c r="P35" i="3"/>
  <c r="P34" i="3"/>
  <c r="P33" i="3"/>
  <c r="P32" i="3"/>
  <c r="P31" i="3"/>
  <c r="P30" i="3"/>
  <c r="P29" i="3"/>
  <c r="P28" i="3"/>
  <c r="P27" i="3"/>
  <c r="P26" i="3"/>
  <c r="P25" i="3"/>
  <c r="P24" i="3"/>
  <c r="P23" i="3"/>
  <c r="P22" i="3"/>
  <c r="P21" i="3"/>
  <c r="P20" i="3"/>
  <c r="P19" i="3"/>
  <c r="P18" i="3"/>
  <c r="P17" i="3"/>
  <c r="P207" i="3"/>
  <c r="O207" i="3"/>
  <c r="N207" i="3"/>
  <c r="M207" i="3"/>
  <c r="L207" i="3"/>
  <c r="P206" i="3"/>
  <c r="O206" i="3"/>
  <c r="N206" i="3"/>
  <c r="M206" i="3"/>
  <c r="L206" i="3"/>
  <c r="P205" i="3"/>
  <c r="O205" i="3"/>
  <c r="N205" i="3"/>
  <c r="M205" i="3"/>
  <c r="L205" i="3"/>
  <c r="P204" i="3"/>
  <c r="O204" i="3"/>
  <c r="N204" i="3"/>
  <c r="M204" i="3"/>
  <c r="L204" i="3"/>
  <c r="P203" i="3"/>
  <c r="O203" i="3"/>
  <c r="N203" i="3"/>
  <c r="M203" i="3"/>
  <c r="L203" i="3"/>
  <c r="P202" i="3"/>
  <c r="O202" i="3"/>
  <c r="N202" i="3"/>
  <c r="M202" i="3"/>
  <c r="L202" i="3"/>
  <c r="P201" i="3"/>
  <c r="O201" i="3"/>
  <c r="N201" i="3"/>
  <c r="M201" i="3"/>
  <c r="L201" i="3"/>
  <c r="P200" i="3"/>
  <c r="O200" i="3"/>
  <c r="N200" i="3"/>
  <c r="M200" i="3"/>
  <c r="L200" i="3"/>
  <c r="P199" i="3"/>
  <c r="O199" i="3"/>
  <c r="N199" i="3"/>
  <c r="M199" i="3"/>
  <c r="L199" i="3"/>
  <c r="P198" i="3"/>
  <c r="O198" i="3"/>
  <c r="N198" i="3"/>
  <c r="M198" i="3"/>
  <c r="L198" i="3"/>
  <c r="P197" i="3"/>
  <c r="O197" i="3"/>
  <c r="N197" i="3"/>
  <c r="M197" i="3"/>
  <c r="L197" i="3"/>
  <c r="P196" i="3"/>
  <c r="O196" i="3"/>
  <c r="N196" i="3"/>
  <c r="M196" i="3"/>
  <c r="L196" i="3"/>
  <c r="P195" i="3"/>
  <c r="O195" i="3"/>
  <c r="N195" i="3"/>
  <c r="M195" i="3"/>
  <c r="L195" i="3"/>
  <c r="P194" i="3"/>
  <c r="O194" i="3"/>
  <c r="N194" i="3"/>
  <c r="M194" i="3"/>
  <c r="L194" i="3"/>
  <c r="P193" i="3"/>
  <c r="O193" i="3"/>
  <c r="N193" i="3"/>
  <c r="M193" i="3"/>
  <c r="L193" i="3"/>
  <c r="P192" i="3"/>
  <c r="O192" i="3"/>
  <c r="N192" i="3"/>
  <c r="M192" i="3"/>
  <c r="L192" i="3"/>
  <c r="P191" i="3"/>
  <c r="O191" i="3"/>
  <c r="N191" i="3"/>
  <c r="M191" i="3"/>
  <c r="L191" i="3"/>
  <c r="P190" i="3"/>
  <c r="O190" i="3"/>
  <c r="N190" i="3"/>
  <c r="M190" i="3"/>
  <c r="L190" i="3"/>
  <c r="P189" i="3"/>
  <c r="O189" i="3"/>
  <c r="N189" i="3"/>
  <c r="M189" i="3"/>
  <c r="L189" i="3"/>
  <c r="P188" i="3"/>
  <c r="O188" i="3"/>
  <c r="N188" i="3"/>
  <c r="M188" i="3"/>
  <c r="L188" i="3"/>
  <c r="P187" i="3"/>
  <c r="O187" i="3"/>
  <c r="N187" i="3"/>
  <c r="M187" i="3"/>
  <c r="L187" i="3"/>
  <c r="P186" i="3"/>
  <c r="O186" i="3"/>
  <c r="N186" i="3"/>
  <c r="M186" i="3"/>
  <c r="L186" i="3"/>
  <c r="P185" i="3"/>
  <c r="O185" i="3"/>
  <c r="N185" i="3"/>
  <c r="M185" i="3"/>
  <c r="L185" i="3"/>
  <c r="P184" i="3"/>
  <c r="O184" i="3"/>
  <c r="N184" i="3"/>
  <c r="M184" i="3"/>
  <c r="L184" i="3"/>
  <c r="P183" i="3"/>
  <c r="O183" i="3"/>
  <c r="N183" i="3"/>
  <c r="M183" i="3"/>
  <c r="L183" i="3"/>
  <c r="P182" i="3"/>
  <c r="O182" i="3"/>
  <c r="N182" i="3"/>
  <c r="M182" i="3"/>
  <c r="L182" i="3"/>
  <c r="P181" i="3"/>
  <c r="O181" i="3"/>
  <c r="N181" i="3"/>
  <c r="M181" i="3"/>
  <c r="L181" i="3"/>
  <c r="P180" i="3"/>
  <c r="O180" i="3"/>
  <c r="N180" i="3"/>
  <c r="M180" i="3"/>
  <c r="L180" i="3"/>
  <c r="P179" i="3"/>
  <c r="O179" i="3"/>
  <c r="N179" i="3"/>
  <c r="M179" i="3"/>
  <c r="L179" i="3"/>
  <c r="P178" i="3"/>
  <c r="O178" i="3"/>
  <c r="N178" i="3"/>
  <c r="M178" i="3"/>
  <c r="L178" i="3"/>
  <c r="P177" i="3"/>
  <c r="O177" i="3"/>
  <c r="N177" i="3"/>
  <c r="M177" i="3"/>
  <c r="L177" i="3"/>
  <c r="P176" i="3"/>
  <c r="O176" i="3"/>
  <c r="N176" i="3"/>
  <c r="N209" i="3" s="1"/>
  <c r="M176" i="3"/>
  <c r="L176" i="3"/>
  <c r="P175" i="3"/>
  <c r="O175" i="3"/>
  <c r="N175" i="3"/>
  <c r="M175" i="3"/>
  <c r="L175" i="3"/>
  <c r="P174" i="3"/>
  <c r="O174" i="3"/>
  <c r="N174" i="3"/>
  <c r="M174" i="3"/>
  <c r="L174" i="3"/>
  <c r="P173" i="3"/>
  <c r="O173" i="3"/>
  <c r="N173" i="3"/>
  <c r="M173" i="3"/>
  <c r="L173" i="3"/>
  <c r="P172" i="3"/>
  <c r="O172" i="3"/>
  <c r="N172" i="3"/>
  <c r="M172" i="3"/>
  <c r="L172" i="3"/>
  <c r="P171" i="3"/>
  <c r="O171" i="3"/>
  <c r="N171" i="3"/>
  <c r="M171" i="3"/>
  <c r="L171" i="3"/>
  <c r="P170" i="3"/>
  <c r="O170" i="3"/>
  <c r="N170" i="3"/>
  <c r="M170" i="3"/>
  <c r="L170" i="3"/>
  <c r="P169" i="3"/>
  <c r="O169" i="3"/>
  <c r="N169" i="3"/>
  <c r="M169" i="3"/>
  <c r="L169" i="3"/>
  <c r="P168" i="3"/>
  <c r="O168" i="3"/>
  <c r="N168" i="3"/>
  <c r="M168" i="3"/>
  <c r="L168" i="3"/>
  <c r="K207" i="3"/>
  <c r="K206" i="3"/>
  <c r="K205" i="3"/>
  <c r="K204"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P159" i="3"/>
  <c r="O159" i="3"/>
  <c r="N159" i="3"/>
  <c r="M159" i="3"/>
  <c r="L159" i="3"/>
  <c r="P158" i="3"/>
  <c r="O158" i="3"/>
  <c r="N158" i="3"/>
  <c r="M158" i="3"/>
  <c r="L158" i="3"/>
  <c r="P157" i="3"/>
  <c r="O157" i="3"/>
  <c r="N157" i="3"/>
  <c r="M157" i="3"/>
  <c r="L157" i="3"/>
  <c r="P156" i="3"/>
  <c r="O156" i="3"/>
  <c r="N156" i="3"/>
  <c r="M156" i="3"/>
  <c r="L156" i="3"/>
  <c r="P155" i="3"/>
  <c r="O155" i="3"/>
  <c r="N155" i="3"/>
  <c r="M155" i="3"/>
  <c r="L155" i="3"/>
  <c r="P154" i="3"/>
  <c r="O154" i="3"/>
  <c r="N154" i="3"/>
  <c r="M154" i="3"/>
  <c r="L154" i="3"/>
  <c r="P153" i="3"/>
  <c r="O153" i="3"/>
  <c r="N153" i="3"/>
  <c r="M153" i="3"/>
  <c r="L153" i="3"/>
  <c r="P152" i="3"/>
  <c r="O152" i="3"/>
  <c r="N152" i="3"/>
  <c r="M152" i="3"/>
  <c r="L152" i="3"/>
  <c r="P151" i="3"/>
  <c r="O151" i="3"/>
  <c r="N151" i="3"/>
  <c r="M151" i="3"/>
  <c r="L151" i="3"/>
  <c r="P150" i="3"/>
  <c r="O150" i="3"/>
  <c r="N150" i="3"/>
  <c r="M150" i="3"/>
  <c r="L150" i="3"/>
  <c r="P149" i="3"/>
  <c r="O149" i="3"/>
  <c r="N149" i="3"/>
  <c r="M149" i="3"/>
  <c r="L149" i="3"/>
  <c r="P148" i="3"/>
  <c r="O148" i="3"/>
  <c r="N148" i="3"/>
  <c r="M148" i="3"/>
  <c r="L148" i="3"/>
  <c r="P147" i="3"/>
  <c r="O147" i="3"/>
  <c r="N147" i="3"/>
  <c r="M147" i="3"/>
  <c r="L147" i="3"/>
  <c r="P146" i="3"/>
  <c r="O146" i="3"/>
  <c r="N146" i="3"/>
  <c r="M146" i="3"/>
  <c r="L146" i="3"/>
  <c r="P145" i="3"/>
  <c r="O145" i="3"/>
  <c r="N145" i="3"/>
  <c r="M145" i="3"/>
  <c r="L145" i="3"/>
  <c r="P144" i="3"/>
  <c r="O144" i="3"/>
  <c r="N144" i="3"/>
  <c r="M144" i="3"/>
  <c r="L144" i="3"/>
  <c r="P143" i="3"/>
  <c r="O143" i="3"/>
  <c r="N143" i="3"/>
  <c r="M143" i="3"/>
  <c r="L143" i="3"/>
  <c r="P142" i="3"/>
  <c r="O142" i="3"/>
  <c r="N142" i="3"/>
  <c r="M142" i="3"/>
  <c r="L142" i="3"/>
  <c r="P141" i="3"/>
  <c r="O141" i="3"/>
  <c r="N141" i="3"/>
  <c r="M141" i="3"/>
  <c r="L141" i="3"/>
  <c r="P140" i="3"/>
  <c r="O140" i="3"/>
  <c r="N140" i="3"/>
  <c r="M140" i="3"/>
  <c r="L140" i="3"/>
  <c r="P139" i="3"/>
  <c r="O139" i="3"/>
  <c r="N139" i="3"/>
  <c r="M139" i="3"/>
  <c r="L139" i="3"/>
  <c r="P138" i="3"/>
  <c r="O138" i="3"/>
  <c r="N138" i="3"/>
  <c r="M138" i="3"/>
  <c r="L138" i="3"/>
  <c r="P137" i="3"/>
  <c r="O137" i="3"/>
  <c r="N137" i="3"/>
  <c r="M137" i="3"/>
  <c r="L137" i="3"/>
  <c r="P136" i="3"/>
  <c r="O136" i="3"/>
  <c r="N136" i="3"/>
  <c r="M136" i="3"/>
  <c r="L136" i="3"/>
  <c r="P135" i="3"/>
  <c r="O135" i="3"/>
  <c r="N135" i="3"/>
  <c r="M135" i="3"/>
  <c r="L135" i="3"/>
  <c r="P134" i="3"/>
  <c r="O134" i="3"/>
  <c r="N134" i="3"/>
  <c r="M134" i="3"/>
  <c r="L134" i="3"/>
  <c r="P133" i="3"/>
  <c r="O133" i="3"/>
  <c r="N133" i="3"/>
  <c r="M133" i="3"/>
  <c r="L133" i="3"/>
  <c r="P132" i="3"/>
  <c r="O132" i="3"/>
  <c r="N132" i="3"/>
  <c r="M132" i="3"/>
  <c r="L132" i="3"/>
  <c r="P131" i="3"/>
  <c r="O131" i="3"/>
  <c r="N131" i="3"/>
  <c r="M131" i="3"/>
  <c r="L131" i="3"/>
  <c r="P130" i="3"/>
  <c r="O130" i="3"/>
  <c r="N130" i="3"/>
  <c r="M130" i="3"/>
  <c r="L130" i="3"/>
  <c r="P129" i="3"/>
  <c r="O129" i="3"/>
  <c r="N129" i="3"/>
  <c r="M129" i="3"/>
  <c r="L129" i="3"/>
  <c r="P128" i="3"/>
  <c r="O128" i="3"/>
  <c r="N128" i="3"/>
  <c r="M128" i="3"/>
  <c r="L128" i="3"/>
  <c r="P127" i="3"/>
  <c r="O127" i="3"/>
  <c r="N127" i="3"/>
  <c r="M127" i="3"/>
  <c r="L127" i="3"/>
  <c r="P126" i="3"/>
  <c r="O126" i="3"/>
  <c r="N126" i="3"/>
  <c r="M126" i="3"/>
  <c r="L126" i="3"/>
  <c r="P125" i="3"/>
  <c r="O125" i="3"/>
  <c r="N125" i="3"/>
  <c r="M125" i="3"/>
  <c r="L125" i="3"/>
  <c r="P124" i="3"/>
  <c r="O124" i="3"/>
  <c r="N124" i="3"/>
  <c r="M124" i="3"/>
  <c r="L124" i="3"/>
  <c r="P123" i="3"/>
  <c r="O123" i="3"/>
  <c r="N123" i="3"/>
  <c r="M123" i="3"/>
  <c r="L123" i="3"/>
  <c r="P122" i="3"/>
  <c r="O122" i="3"/>
  <c r="N122" i="3"/>
  <c r="M122" i="3"/>
  <c r="L122" i="3"/>
  <c r="P121" i="3"/>
  <c r="O121" i="3"/>
  <c r="N121" i="3"/>
  <c r="M121" i="3"/>
  <c r="L121" i="3"/>
  <c r="P120" i="3"/>
  <c r="O120" i="3"/>
  <c r="N120" i="3"/>
  <c r="M120" i="3"/>
  <c r="L12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P111" i="3"/>
  <c r="O111" i="3"/>
  <c r="N111" i="3"/>
  <c r="M111" i="3"/>
  <c r="P110" i="3"/>
  <c r="O110" i="3"/>
  <c r="N110" i="3"/>
  <c r="M110" i="3"/>
  <c r="P109" i="3"/>
  <c r="O109" i="3"/>
  <c r="N109" i="3"/>
  <c r="M109" i="3"/>
  <c r="P108" i="3"/>
  <c r="O108" i="3"/>
  <c r="N108" i="3"/>
  <c r="M108" i="3"/>
  <c r="P107" i="3"/>
  <c r="O107" i="3"/>
  <c r="N107" i="3"/>
  <c r="M107" i="3"/>
  <c r="P106" i="3"/>
  <c r="O106" i="3"/>
  <c r="N106" i="3"/>
  <c r="M106" i="3"/>
  <c r="P105" i="3"/>
  <c r="O105" i="3"/>
  <c r="N105" i="3"/>
  <c r="M105" i="3"/>
  <c r="P104" i="3"/>
  <c r="O104" i="3"/>
  <c r="N104" i="3"/>
  <c r="M104" i="3"/>
  <c r="P103" i="3"/>
  <c r="O103" i="3"/>
  <c r="N103" i="3"/>
  <c r="M103" i="3"/>
  <c r="P102" i="3"/>
  <c r="O102" i="3"/>
  <c r="N102" i="3"/>
  <c r="M102" i="3"/>
  <c r="P101" i="3"/>
  <c r="O101" i="3"/>
  <c r="N101" i="3"/>
  <c r="M101" i="3"/>
  <c r="P100" i="3"/>
  <c r="O100" i="3"/>
  <c r="N100" i="3"/>
  <c r="M100" i="3"/>
  <c r="P99" i="3"/>
  <c r="O99" i="3"/>
  <c r="N99" i="3"/>
  <c r="M99" i="3"/>
  <c r="P98" i="3"/>
  <c r="O98" i="3"/>
  <c r="N98" i="3"/>
  <c r="M98" i="3"/>
  <c r="P97" i="3"/>
  <c r="O97" i="3"/>
  <c r="N97" i="3"/>
  <c r="M97" i="3"/>
  <c r="P96" i="3"/>
  <c r="O96" i="3"/>
  <c r="N96" i="3"/>
  <c r="M96" i="3"/>
  <c r="P95" i="3"/>
  <c r="O95" i="3"/>
  <c r="N95" i="3"/>
  <c r="M95" i="3"/>
  <c r="P94" i="3"/>
  <c r="O94" i="3"/>
  <c r="N94" i="3"/>
  <c r="M94" i="3"/>
  <c r="P93" i="3"/>
  <c r="O93" i="3"/>
  <c r="N93" i="3"/>
  <c r="M93" i="3"/>
  <c r="P92" i="3"/>
  <c r="O92" i="3"/>
  <c r="N92" i="3"/>
  <c r="M92" i="3"/>
  <c r="P91" i="3"/>
  <c r="O91" i="3"/>
  <c r="N91" i="3"/>
  <c r="M91" i="3"/>
  <c r="P90" i="3"/>
  <c r="O90" i="3"/>
  <c r="N90" i="3"/>
  <c r="M90" i="3"/>
  <c r="P89" i="3"/>
  <c r="O89" i="3"/>
  <c r="N89" i="3"/>
  <c r="M89" i="3"/>
  <c r="P88" i="3"/>
  <c r="O88" i="3"/>
  <c r="N88" i="3"/>
  <c r="M88" i="3"/>
  <c r="P87" i="3"/>
  <c r="O87" i="3"/>
  <c r="N87" i="3"/>
  <c r="M87" i="3"/>
  <c r="P86" i="3"/>
  <c r="O86" i="3"/>
  <c r="N86" i="3"/>
  <c r="M86" i="3"/>
  <c r="P85" i="3"/>
  <c r="O85" i="3"/>
  <c r="N85" i="3"/>
  <c r="M85" i="3"/>
  <c r="P84" i="3"/>
  <c r="O84" i="3"/>
  <c r="N84" i="3"/>
  <c r="M84" i="3"/>
  <c r="P83" i="3"/>
  <c r="O83" i="3"/>
  <c r="N83" i="3"/>
  <c r="M83" i="3"/>
  <c r="P82" i="3"/>
  <c r="O82" i="3"/>
  <c r="N82" i="3"/>
  <c r="M82" i="3"/>
  <c r="P81" i="3"/>
  <c r="O81" i="3"/>
  <c r="N81" i="3"/>
  <c r="M81" i="3"/>
  <c r="P80" i="3"/>
  <c r="O80" i="3"/>
  <c r="N80" i="3"/>
  <c r="M80" i="3"/>
  <c r="P79" i="3"/>
  <c r="O79" i="3"/>
  <c r="N79" i="3"/>
  <c r="M79" i="3"/>
  <c r="P78" i="3"/>
  <c r="O78" i="3"/>
  <c r="N78" i="3"/>
  <c r="M78" i="3"/>
  <c r="P77" i="3"/>
  <c r="O77" i="3"/>
  <c r="N77" i="3"/>
  <c r="M77" i="3"/>
  <c r="P76" i="3"/>
  <c r="O76" i="3"/>
  <c r="N76" i="3"/>
  <c r="M76" i="3"/>
  <c r="P75" i="3"/>
  <c r="O75" i="3"/>
  <c r="N75" i="3"/>
  <c r="M75" i="3"/>
  <c r="P74" i="3"/>
  <c r="O74" i="3"/>
  <c r="N74" i="3"/>
  <c r="M74" i="3"/>
  <c r="P73" i="3"/>
  <c r="O73" i="3"/>
  <c r="N73" i="3"/>
  <c r="M73" i="3"/>
  <c r="P72" i="3"/>
  <c r="P113" i="3" s="1"/>
  <c r="O72" i="3"/>
  <c r="N72" i="3"/>
  <c r="M72" i="3"/>
  <c r="M113" i="3" s="1"/>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AC113" i="3" l="1"/>
  <c r="N161" i="3"/>
  <c r="X161" i="3"/>
  <c r="O161" i="3"/>
  <c r="M161" i="3"/>
  <c r="AA161" i="3"/>
  <c r="AB161" i="3"/>
  <c r="K161" i="3"/>
  <c r="L161" i="3"/>
  <c r="P161" i="3"/>
  <c r="Y161" i="3"/>
  <c r="AC161" i="3"/>
  <c r="Z161" i="3"/>
  <c r="X209" i="3"/>
  <c r="AB209" i="3"/>
  <c r="Y209" i="3"/>
  <c r="AC209" i="3"/>
  <c r="O209" i="3"/>
  <c r="K209" i="3"/>
  <c r="L209" i="3"/>
  <c r="P209" i="3"/>
  <c r="M209" i="3"/>
  <c r="BK161" i="3"/>
  <c r="BO161" i="3"/>
  <c r="BK209" i="3"/>
  <c r="BO209" i="3"/>
  <c r="BP161" i="3"/>
  <c r="CM161" i="3"/>
  <c r="CM209" i="3"/>
  <c r="DZ161" i="3"/>
  <c r="DZ209" i="3"/>
  <c r="EM161" i="3"/>
  <c r="EM209" i="3"/>
  <c r="FB161" i="3"/>
  <c r="FB209" i="3"/>
  <c r="FC161" i="3"/>
  <c r="FC209" i="3"/>
  <c r="FA161" i="3"/>
  <c r="FA209" i="3"/>
  <c r="EX161" i="3"/>
  <c r="EX209" i="3"/>
  <c r="EY161" i="3"/>
  <c r="EY209" i="3"/>
  <c r="EZ161" i="3"/>
  <c r="EZ209" i="3"/>
  <c r="EA161" i="3"/>
  <c r="EN161" i="3"/>
  <c r="EA209" i="3"/>
  <c r="EN209" i="3"/>
  <c r="EC113" i="3"/>
  <c r="DX161" i="3"/>
  <c r="EB161" i="3"/>
  <c r="EK161" i="3"/>
  <c r="EO161" i="3"/>
  <c r="DX209" i="3"/>
  <c r="EB209" i="3"/>
  <c r="EK209" i="3"/>
  <c r="EO209" i="3"/>
  <c r="DZ113" i="3"/>
  <c r="EM113" i="3"/>
  <c r="DY161" i="3"/>
  <c r="EC161" i="3"/>
  <c r="EL161" i="3"/>
  <c r="EP161" i="3"/>
  <c r="DY209" i="3"/>
  <c r="EC209" i="3"/>
  <c r="EL209" i="3"/>
  <c r="EP209" i="3"/>
  <c r="DK161" i="3"/>
  <c r="DK209" i="3"/>
  <c r="DK113" i="3"/>
  <c r="DL161" i="3"/>
  <c r="DP161" i="3"/>
  <c r="DL209" i="3"/>
  <c r="DP209" i="3"/>
  <c r="DN161" i="3"/>
  <c r="DN209" i="3"/>
  <c r="DO161" i="3"/>
  <c r="DO209" i="3"/>
  <c r="DM161" i="3"/>
  <c r="DM209" i="3"/>
  <c r="DA161" i="3"/>
  <c r="DA209" i="3"/>
  <c r="CX161" i="3"/>
  <c r="DB161" i="3"/>
  <c r="CX209" i="3"/>
  <c r="DB209" i="3"/>
  <c r="CZ113" i="3"/>
  <c r="CY161" i="3"/>
  <c r="DC161" i="3"/>
  <c r="CY209" i="3"/>
  <c r="DC209" i="3"/>
  <c r="CZ161" i="3"/>
  <c r="CZ209" i="3"/>
  <c r="CN161" i="3"/>
  <c r="CN209" i="3"/>
  <c r="CN113" i="3"/>
  <c r="CK161" i="3"/>
  <c r="CO161" i="3"/>
  <c r="CK209" i="3"/>
  <c r="CO209" i="3"/>
  <c r="CM113" i="3"/>
  <c r="CL161" i="3"/>
  <c r="CP161" i="3"/>
  <c r="CL209" i="3"/>
  <c r="CP209" i="3"/>
  <c r="CA161" i="3"/>
  <c r="CA209" i="3"/>
  <c r="CA113" i="3"/>
  <c r="BX161" i="3"/>
  <c r="CB161" i="3"/>
  <c r="BX209" i="3"/>
  <c r="CB209" i="3"/>
  <c r="BY161" i="3"/>
  <c r="CC161" i="3"/>
  <c r="BY209" i="3"/>
  <c r="CC209" i="3"/>
  <c r="BP209" i="3"/>
  <c r="BK113" i="3"/>
  <c r="BM113" i="3"/>
  <c r="BN161" i="3"/>
  <c r="BN209" i="3"/>
  <c r="BL161" i="3"/>
  <c r="BL209" i="3"/>
  <c r="BM161" i="3"/>
  <c r="BM209" i="3"/>
  <c r="BB161" i="3"/>
  <c r="BB209" i="3"/>
  <c r="AY161" i="3"/>
  <c r="BC161" i="3"/>
  <c r="AY209" i="3"/>
  <c r="BC209" i="3"/>
  <c r="BA161" i="3"/>
  <c r="BA209" i="3"/>
  <c r="AX161" i="3"/>
  <c r="AX209" i="3"/>
  <c r="AZ161" i="3"/>
  <c r="AZ209" i="3"/>
  <c r="AL161" i="3"/>
  <c r="AP161" i="3"/>
  <c r="AM209" i="3"/>
  <c r="AM161" i="3"/>
  <c r="AN209" i="3"/>
  <c r="AK113" i="3"/>
  <c r="AN161" i="3"/>
  <c r="AO209" i="3"/>
  <c r="AK209" i="3"/>
  <c r="AP113" i="3"/>
  <c r="AK161" i="3"/>
  <c r="AO161" i="3"/>
  <c r="AL209" i="3"/>
  <c r="AP209" i="3"/>
  <c r="AN113" i="3"/>
  <c r="AZ113" i="3"/>
  <c r="O113" i="3"/>
  <c r="EB113" i="3"/>
  <c r="X113" i="3"/>
  <c r="AA113" i="3"/>
  <c r="Z113" i="3"/>
  <c r="Y113" i="3"/>
  <c r="EP113" i="3"/>
  <c r="FA113" i="3"/>
  <c r="FC113" i="3"/>
  <c r="EX113" i="3"/>
  <c r="FC44" i="3" s="1"/>
  <c r="FJ44" i="3" s="1"/>
  <c r="K113" i="3"/>
  <c r="L113" i="3"/>
  <c r="N113" i="3"/>
  <c r="B169" i="3"/>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121" i="3"/>
  <c r="B122" i="3" s="1"/>
  <c r="B123" i="3" s="1"/>
  <c r="B124" i="3" s="1"/>
  <c r="B125" i="3" s="1"/>
  <c r="B126" i="3" s="1"/>
  <c r="B127" i="3" s="1"/>
  <c r="B128" i="3" s="1"/>
  <c r="B129" i="3" s="1"/>
  <c r="B130" i="3" s="1"/>
  <c r="B131" i="3" s="1"/>
  <c r="B132" i="3" s="1"/>
  <c r="B133" i="3" s="1"/>
  <c r="B134" i="3" s="1"/>
  <c r="B135" i="3" s="1"/>
  <c r="B136" i="3" s="1"/>
  <c r="B137" i="3" s="1"/>
  <c r="AC44" i="3" l="1"/>
  <c r="P43" i="3"/>
  <c r="P42" i="3"/>
  <c r="P41" i="3"/>
  <c r="P40" i="3"/>
  <c r="P39" i="3"/>
  <c r="P44" i="3"/>
  <c r="P50" i="3"/>
  <c r="B138" i="3"/>
  <c r="FB13" i="3"/>
  <c r="EX13" i="3"/>
  <c r="EO13" i="3"/>
  <c r="EK13" i="3"/>
  <c r="EB13" i="3"/>
  <c r="DX13" i="3"/>
  <c r="DO13" i="3"/>
  <c r="DK13" i="3"/>
  <c r="DB13" i="3"/>
  <c r="CX13" i="3"/>
  <c r="CO13" i="3"/>
  <c r="CK13" i="3"/>
  <c r="CB13" i="3"/>
  <c r="BX13" i="3"/>
  <c r="BO13" i="3"/>
  <c r="BK13" i="3"/>
  <c r="BB13" i="3"/>
  <c r="AX13" i="3"/>
  <c r="AO13" i="3"/>
  <c r="AK13" i="3"/>
  <c r="AB13" i="3"/>
  <c r="X13" i="3"/>
  <c r="O13" i="3"/>
  <c r="B139" i="3" l="1"/>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8" i="3"/>
  <c r="F17"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8" i="3"/>
  <c r="E17" i="3"/>
  <c r="B140" i="3" l="1"/>
  <c r="F64" i="3"/>
  <c r="E64" i="3"/>
  <c r="D64" i="3"/>
  <c r="B141" i="3" l="1"/>
  <c r="FD63" i="3"/>
  <c r="FD62" i="3"/>
  <c r="FD61" i="3"/>
  <c r="FD60" i="3"/>
  <c r="FD59" i="3"/>
  <c r="FD58" i="3"/>
  <c r="FD57" i="3"/>
  <c r="FD56" i="3"/>
  <c r="FD55" i="3"/>
  <c r="FD54" i="3"/>
  <c r="FD53" i="3"/>
  <c r="FD52" i="3"/>
  <c r="FD51" i="3"/>
  <c r="FD50" i="3"/>
  <c r="FD49" i="3"/>
  <c r="FD48" i="3"/>
  <c r="FD47" i="3"/>
  <c r="FD46" i="3"/>
  <c r="FD45" i="3"/>
  <c r="FD44" i="3"/>
  <c r="FD43" i="3"/>
  <c r="FD42" i="3"/>
  <c r="FD41" i="3"/>
  <c r="FD40" i="3"/>
  <c r="FD39" i="3"/>
  <c r="FD38" i="3"/>
  <c r="FD37" i="3"/>
  <c r="FD36" i="3"/>
  <c r="FD35" i="3"/>
  <c r="FD34" i="3"/>
  <c r="FD33" i="3"/>
  <c r="FD32" i="3"/>
  <c r="FD31" i="3"/>
  <c r="FD30" i="3"/>
  <c r="FD29" i="3"/>
  <c r="FD28" i="3"/>
  <c r="FD27" i="3"/>
  <c r="FD26" i="3"/>
  <c r="FD25" i="3"/>
  <c r="FD24" i="3"/>
  <c r="FD23" i="3"/>
  <c r="FD22" i="3"/>
  <c r="FD21" i="3"/>
  <c r="FD20" i="3"/>
  <c r="FD19" i="3"/>
  <c r="FD18" i="3"/>
  <c r="FD17" i="3"/>
  <c r="EQ63" i="3"/>
  <c r="EQ62" i="3"/>
  <c r="EQ61" i="3"/>
  <c r="EQ60" i="3"/>
  <c r="EQ59" i="3"/>
  <c r="EQ58" i="3"/>
  <c r="EQ57" i="3"/>
  <c r="EQ56" i="3"/>
  <c r="EQ55" i="3"/>
  <c r="EQ54" i="3"/>
  <c r="EQ53" i="3"/>
  <c r="EQ52" i="3"/>
  <c r="EQ51" i="3"/>
  <c r="EQ50" i="3"/>
  <c r="EQ49" i="3"/>
  <c r="EQ48" i="3"/>
  <c r="EQ47" i="3"/>
  <c r="EQ46" i="3"/>
  <c r="EQ45" i="3"/>
  <c r="EQ44" i="3"/>
  <c r="EQ43" i="3"/>
  <c r="EQ42" i="3"/>
  <c r="EQ41" i="3"/>
  <c r="EQ40" i="3"/>
  <c r="EQ39" i="3"/>
  <c r="EQ38" i="3"/>
  <c r="EQ37" i="3"/>
  <c r="EQ36" i="3"/>
  <c r="EQ35" i="3"/>
  <c r="EQ34" i="3"/>
  <c r="EQ33" i="3"/>
  <c r="EQ32" i="3"/>
  <c r="EQ31" i="3"/>
  <c r="EQ30" i="3"/>
  <c r="EQ29" i="3"/>
  <c r="EQ28" i="3"/>
  <c r="EQ27" i="3"/>
  <c r="EQ26" i="3"/>
  <c r="EQ25" i="3"/>
  <c r="EQ24" i="3"/>
  <c r="EQ23" i="3"/>
  <c r="EQ22" i="3"/>
  <c r="EQ21" i="3"/>
  <c r="EQ20" i="3"/>
  <c r="EQ19" i="3"/>
  <c r="EQ18" i="3"/>
  <c r="EQ17" i="3"/>
  <c r="ED22" i="3"/>
  <c r="ED21" i="3"/>
  <c r="ED20" i="3"/>
  <c r="ED19" i="3"/>
  <c r="ED18" i="3"/>
  <c r="ED17" i="3"/>
  <c r="DQ22" i="3"/>
  <c r="DQ21" i="3"/>
  <c r="DQ20" i="3"/>
  <c r="DQ19" i="3"/>
  <c r="DQ18" i="3"/>
  <c r="DQ17" i="3"/>
  <c r="DD22" i="3"/>
  <c r="DD21" i="3"/>
  <c r="DD20" i="3"/>
  <c r="DD19" i="3"/>
  <c r="DD18" i="3"/>
  <c r="DD17" i="3"/>
  <c r="CQ22" i="3"/>
  <c r="CQ21" i="3"/>
  <c r="CQ20" i="3"/>
  <c r="CQ19" i="3"/>
  <c r="CQ18" i="3"/>
  <c r="CQ17" i="3"/>
  <c r="CD22" i="3"/>
  <c r="CD21" i="3"/>
  <c r="CD20" i="3"/>
  <c r="CD19" i="3"/>
  <c r="CD18" i="3"/>
  <c r="CD17" i="3"/>
  <c r="BQ22" i="3"/>
  <c r="BQ21" i="3"/>
  <c r="BQ20" i="3"/>
  <c r="BQ19" i="3"/>
  <c r="BQ18" i="3"/>
  <c r="BQ17" i="3"/>
  <c r="BD22" i="3"/>
  <c r="BD21" i="3"/>
  <c r="BD20" i="3"/>
  <c r="BD19" i="3"/>
  <c r="BD18" i="3"/>
  <c r="BD17" i="3"/>
  <c r="AQ22" i="3"/>
  <c r="AQ21" i="3"/>
  <c r="AQ20" i="3"/>
  <c r="AQ19" i="3"/>
  <c r="AQ18" i="3"/>
  <c r="AQ17" i="3"/>
  <c r="AD22" i="3"/>
  <c r="AD21" i="3"/>
  <c r="AD20" i="3"/>
  <c r="AD19" i="3"/>
  <c r="AD18" i="3"/>
  <c r="AD17" i="3"/>
  <c r="Q22" i="3"/>
  <c r="Q21" i="3"/>
  <c r="Q20" i="3"/>
  <c r="Q19" i="3"/>
  <c r="Q18" i="3"/>
  <c r="Q17" i="3"/>
  <c r="I18" i="3" l="1"/>
  <c r="J18" i="3"/>
  <c r="ES19" i="3"/>
  <c r="ET19" i="3" s="1"/>
  <c r="ES24" i="3"/>
  <c r="ET24" i="3" s="1"/>
  <c r="ES30" i="3"/>
  <c r="ET30" i="3" s="1"/>
  <c r="ES32" i="3"/>
  <c r="ET32" i="3" s="1"/>
  <c r="ES54" i="3"/>
  <c r="ET54" i="3" s="1"/>
  <c r="ES22" i="3"/>
  <c r="ET22" i="3" s="1"/>
  <c r="FF61" i="3"/>
  <c r="FG61" i="3" s="1"/>
  <c r="FF63" i="3"/>
  <c r="FG63" i="3" s="1"/>
  <c r="ES56" i="3"/>
  <c r="ET56" i="3" s="1"/>
  <c r="FF19" i="3"/>
  <c r="FG19" i="3" s="1"/>
  <c r="FF20" i="3"/>
  <c r="FG20" i="3" s="1"/>
  <c r="FF17" i="3"/>
  <c r="FG17" i="3" s="1"/>
  <c r="FF18" i="3"/>
  <c r="FG18" i="3" s="1"/>
  <c r="FF24" i="3"/>
  <c r="FG24" i="3" s="1"/>
  <c r="FF34" i="3"/>
  <c r="FG34" i="3" s="1"/>
  <c r="FF38" i="3"/>
  <c r="FG38" i="3" s="1"/>
  <c r="FF46" i="3"/>
  <c r="FG46" i="3" s="1"/>
  <c r="FF50" i="3"/>
  <c r="FG50" i="3" s="1"/>
  <c r="FF52" i="3"/>
  <c r="FG52" i="3" s="1"/>
  <c r="FF58" i="3"/>
  <c r="FG58" i="3" s="1"/>
  <c r="ES51" i="3"/>
  <c r="ET51" i="3" s="1"/>
  <c r="ES57" i="3"/>
  <c r="ET57" i="3" s="1"/>
  <c r="ES59" i="3"/>
  <c r="ET59" i="3" s="1"/>
  <c r="ES63" i="3"/>
  <c r="ET63" i="3" s="1"/>
  <c r="FF25" i="3"/>
  <c r="FG25" i="3" s="1"/>
  <c r="FF57" i="3"/>
  <c r="FG57" i="3" s="1"/>
  <c r="CS18" i="3"/>
  <c r="CT18" i="3" s="1"/>
  <c r="ES18" i="3"/>
  <c r="ET18" i="3" s="1"/>
  <c r="FF32" i="3"/>
  <c r="FG32" i="3" s="1"/>
  <c r="ER64" i="3"/>
  <c r="ES55" i="3"/>
  <c r="ET55" i="3" s="1"/>
  <c r="ES20" i="3"/>
  <c r="ET20" i="3" s="1"/>
  <c r="ES25" i="3"/>
  <c r="ET25" i="3" s="1"/>
  <c r="ES27" i="3"/>
  <c r="ET27" i="3" s="1"/>
  <c r="ES31" i="3"/>
  <c r="ET31" i="3" s="1"/>
  <c r="ES34" i="3"/>
  <c r="ET34" i="3" s="1"/>
  <c r="ES36" i="3"/>
  <c r="ET36" i="3" s="1"/>
  <c r="ES38" i="3"/>
  <c r="ET38" i="3" s="1"/>
  <c r="ES40" i="3"/>
  <c r="ET40" i="3" s="1"/>
  <c r="ES42" i="3"/>
  <c r="ET42" i="3" s="1"/>
  <c r="ES44" i="3"/>
  <c r="ET44" i="3" s="1"/>
  <c r="ES46" i="3"/>
  <c r="ET46" i="3" s="1"/>
  <c r="ES50" i="3"/>
  <c r="ET50" i="3" s="1"/>
  <c r="ES60" i="3"/>
  <c r="ET60" i="3" s="1"/>
  <c r="FF21" i="3"/>
  <c r="FG21" i="3" s="1"/>
  <c r="FF22" i="3"/>
  <c r="FG22" i="3" s="1"/>
  <c r="FF23" i="3"/>
  <c r="FG23" i="3" s="1"/>
  <c r="FF60" i="3"/>
  <c r="FG60" i="3" s="1"/>
  <c r="FF62" i="3"/>
  <c r="FG62" i="3" s="1"/>
  <c r="B142" i="3"/>
  <c r="FF30" i="3"/>
  <c r="FG30" i="3" s="1"/>
  <c r="FF26" i="3"/>
  <c r="FG26" i="3" s="1"/>
  <c r="ES23" i="3"/>
  <c r="ET23" i="3" s="1"/>
  <c r="ES52" i="3"/>
  <c r="ET52" i="3" s="1"/>
  <c r="ES33" i="3"/>
  <c r="ET33" i="3" s="1"/>
  <c r="ES35" i="3"/>
  <c r="ET35" i="3" s="1"/>
  <c r="ES37" i="3"/>
  <c r="ET37" i="3" s="1"/>
  <c r="ES39" i="3"/>
  <c r="ET39" i="3" s="1"/>
  <c r="ES41" i="3"/>
  <c r="ET41" i="3" s="1"/>
  <c r="ES43" i="3"/>
  <c r="ET43" i="3" s="1"/>
  <c r="ES45" i="3"/>
  <c r="ET45" i="3" s="1"/>
  <c r="ES47" i="3"/>
  <c r="ET47" i="3" s="1"/>
  <c r="ES61" i="3"/>
  <c r="ET61" i="3" s="1"/>
  <c r="FF59" i="3"/>
  <c r="FG59" i="3" s="1"/>
  <c r="ES53" i="3"/>
  <c r="ET53" i="3" s="1"/>
  <c r="ES58" i="3"/>
  <c r="ET58" i="3" s="1"/>
  <c r="ES62" i="3"/>
  <c r="ET62" i="3" s="1"/>
  <c r="FF28" i="3"/>
  <c r="FG28" i="3" s="1"/>
  <c r="CS22" i="3"/>
  <c r="CT22" i="3" s="1"/>
  <c r="ES21" i="3"/>
  <c r="ET21" i="3" s="1"/>
  <c r="ES28" i="3"/>
  <c r="ET28" i="3" s="1"/>
  <c r="ES26" i="3"/>
  <c r="ET26" i="3" s="1"/>
  <c r="I21" i="3"/>
  <c r="I20" i="3"/>
  <c r="I23" i="3"/>
  <c r="FF42" i="3"/>
  <c r="FG42" i="3" s="1"/>
  <c r="FF51" i="3"/>
  <c r="FG51" i="3" s="1"/>
  <c r="FF36" i="3"/>
  <c r="FG36" i="3" s="1"/>
  <c r="FF40" i="3"/>
  <c r="FG40" i="3" s="1"/>
  <c r="FF44" i="3"/>
  <c r="FG44" i="3" s="1"/>
  <c r="FE64" i="3"/>
  <c r="EQ64" i="3"/>
  <c r="ES17" i="3"/>
  <c r="ET17" i="3" s="1"/>
  <c r="J22" i="3"/>
  <c r="I19" i="3"/>
  <c r="I17" i="3"/>
  <c r="I22" i="3"/>
  <c r="J20" i="3"/>
  <c r="FD64" i="3"/>
  <c r="FF29" i="3"/>
  <c r="FG29" i="3" s="1"/>
  <c r="FF37" i="3"/>
  <c r="FG37" i="3" s="1"/>
  <c r="FF45" i="3"/>
  <c r="FG45" i="3" s="1"/>
  <c r="J21" i="3"/>
  <c r="FF31" i="3"/>
  <c r="FG31" i="3" s="1"/>
  <c r="FF39" i="3"/>
  <c r="FG39" i="3" s="1"/>
  <c r="FF47" i="3"/>
  <c r="FG47" i="3" s="1"/>
  <c r="FF33" i="3"/>
  <c r="FG33" i="3" s="1"/>
  <c r="FF41" i="3"/>
  <c r="FG41" i="3" s="1"/>
  <c r="J19" i="3"/>
  <c r="FF27" i="3"/>
  <c r="FG27" i="3" s="1"/>
  <c r="FF35" i="3"/>
  <c r="FG35" i="3" s="1"/>
  <c r="FF43" i="3"/>
  <c r="FG43" i="3" s="1"/>
  <c r="ES29" i="3"/>
  <c r="ET29" i="3" s="1"/>
  <c r="CS17" i="3"/>
  <c r="CT17" i="3" s="1"/>
  <c r="CS21" i="3"/>
  <c r="CT21" i="3" s="1"/>
  <c r="EF17" i="3"/>
  <c r="EF18" i="3"/>
  <c r="EF19" i="3"/>
  <c r="EF20" i="3"/>
  <c r="EF21" i="3"/>
  <c r="EF22" i="3"/>
  <c r="DS17" i="3"/>
  <c r="DS18" i="3"/>
  <c r="DS19" i="3"/>
  <c r="DS20" i="3"/>
  <c r="DS21" i="3"/>
  <c r="DS22" i="3"/>
  <c r="DF17" i="3"/>
  <c r="DG17" i="3" s="1"/>
  <c r="DF18" i="3"/>
  <c r="DG18" i="3" s="1"/>
  <c r="DF19" i="3"/>
  <c r="DG19" i="3" s="1"/>
  <c r="DF20" i="3"/>
  <c r="DG20" i="3" s="1"/>
  <c r="DF21" i="3"/>
  <c r="DG21" i="3" s="1"/>
  <c r="DF22" i="3"/>
  <c r="DG22" i="3" s="1"/>
  <c r="CS19" i="3"/>
  <c r="CT19" i="3" s="1"/>
  <c r="CS20" i="3"/>
  <c r="CT20" i="3" s="1"/>
  <c r="CF17" i="3"/>
  <c r="CF18" i="3"/>
  <c r="CF19" i="3"/>
  <c r="CF20" i="3"/>
  <c r="CF21" i="3"/>
  <c r="CF22" i="3"/>
  <c r="BS17" i="3"/>
  <c r="BS18" i="3"/>
  <c r="BS19" i="3"/>
  <c r="BS20" i="3"/>
  <c r="BS21" i="3"/>
  <c r="BS22" i="3"/>
  <c r="BF17" i="3"/>
  <c r="BF18" i="3"/>
  <c r="BF19" i="3"/>
  <c r="BF20" i="3"/>
  <c r="BF21" i="3"/>
  <c r="BF22" i="3"/>
  <c r="AS17" i="3"/>
  <c r="AT17" i="3" s="1"/>
  <c r="AS18" i="3"/>
  <c r="AT18" i="3" s="1"/>
  <c r="AS19" i="3"/>
  <c r="AT19" i="3" s="1"/>
  <c r="AS20" i="3"/>
  <c r="AT20" i="3" s="1"/>
  <c r="AS21" i="3"/>
  <c r="AT21" i="3" s="1"/>
  <c r="AS22" i="3"/>
  <c r="AT22" i="3" s="1"/>
  <c r="AF17" i="3"/>
  <c r="AF18" i="3"/>
  <c r="AF19" i="3"/>
  <c r="AF20" i="3"/>
  <c r="AF21" i="3"/>
  <c r="AF22" i="3"/>
  <c r="S17" i="3"/>
  <c r="S18" i="3"/>
  <c r="S19" i="3"/>
  <c r="S20" i="3"/>
  <c r="S21" i="3"/>
  <c r="S22" i="3"/>
  <c r="B73" i="3"/>
  <c r="AG18" i="3" l="1"/>
  <c r="G18" i="3"/>
  <c r="G20" i="3"/>
  <c r="AG20" i="3"/>
  <c r="AG22" i="3"/>
  <c r="G22" i="3"/>
  <c r="AG21" i="3"/>
  <c r="G21" i="3"/>
  <c r="AG17" i="3"/>
  <c r="G17" i="3"/>
  <c r="G19" i="3"/>
  <c r="AG19" i="3"/>
  <c r="FH17" i="3"/>
  <c r="FH18" i="3" s="1"/>
  <c r="FH19" i="3" s="1"/>
  <c r="FH20" i="3" s="1"/>
  <c r="FH21" i="3" s="1"/>
  <c r="FH22" i="3" s="1"/>
  <c r="FH23" i="3" s="1"/>
  <c r="B143" i="3"/>
  <c r="EU17" i="3"/>
  <c r="EU18" i="3" s="1"/>
  <c r="EU19" i="3" s="1"/>
  <c r="EU20" i="3" s="1"/>
  <c r="EU21" i="3" s="1"/>
  <c r="EU22" i="3" s="1"/>
  <c r="EU23" i="3" s="1"/>
  <c r="J17" i="3"/>
  <c r="CU17" i="3"/>
  <c r="CU18" i="3" s="1"/>
  <c r="CU19" i="3" s="1"/>
  <c r="CU20" i="3" s="1"/>
  <c r="CU21" i="3" s="1"/>
  <c r="CU22" i="3" s="1"/>
  <c r="DU17" i="3"/>
  <c r="DU18" i="3" s="1"/>
  <c r="DU19" i="3" s="1"/>
  <c r="DU20" i="3" s="1"/>
  <c r="DU21" i="3" s="1"/>
  <c r="DU22" i="3" s="1"/>
  <c r="FF49" i="3"/>
  <c r="FG49" i="3" s="1"/>
  <c r="ES49" i="3"/>
  <c r="ET49" i="3" s="1"/>
  <c r="ED63" i="3"/>
  <c r="ED62" i="3"/>
  <c r="ED61" i="3"/>
  <c r="ED60" i="3"/>
  <c r="ED59" i="3"/>
  <c r="ED58" i="3"/>
  <c r="ED57" i="3"/>
  <c r="ED56" i="3"/>
  <c r="ED55" i="3"/>
  <c r="ED54" i="3"/>
  <c r="ED53" i="3"/>
  <c r="ED52" i="3"/>
  <c r="ED51" i="3"/>
  <c r="ED50" i="3"/>
  <c r="ED49" i="3"/>
  <c r="ED48" i="3"/>
  <c r="ED47" i="3"/>
  <c r="ED46" i="3"/>
  <c r="ED45" i="3"/>
  <c r="ED44" i="3"/>
  <c r="ED43" i="3"/>
  <c r="ED42" i="3"/>
  <c r="ED41" i="3"/>
  <c r="ED40" i="3"/>
  <c r="ED39" i="3"/>
  <c r="ED38" i="3"/>
  <c r="ED37" i="3"/>
  <c r="ED36" i="3"/>
  <c r="ED35" i="3"/>
  <c r="ED34" i="3"/>
  <c r="ED33" i="3"/>
  <c r="ED32" i="3"/>
  <c r="ED31" i="3"/>
  <c r="ED30" i="3"/>
  <c r="ED29" i="3"/>
  <c r="ED28" i="3"/>
  <c r="ED27" i="3"/>
  <c r="ED26" i="3"/>
  <c r="ED25" i="3"/>
  <c r="ED24" i="3"/>
  <c r="ED23" i="3"/>
  <c r="DQ63" i="3"/>
  <c r="DQ62" i="3"/>
  <c r="DQ61" i="3"/>
  <c r="DQ60" i="3"/>
  <c r="DQ59" i="3"/>
  <c r="DQ58" i="3"/>
  <c r="DQ57" i="3"/>
  <c r="DQ56" i="3"/>
  <c r="DQ55" i="3"/>
  <c r="DQ54" i="3"/>
  <c r="DQ53" i="3"/>
  <c r="DQ52" i="3"/>
  <c r="DQ51" i="3"/>
  <c r="DQ50" i="3"/>
  <c r="DQ49" i="3"/>
  <c r="DQ48" i="3"/>
  <c r="DQ47" i="3"/>
  <c r="DQ46" i="3"/>
  <c r="DQ45" i="3"/>
  <c r="DQ44" i="3"/>
  <c r="DQ43" i="3"/>
  <c r="DQ42" i="3"/>
  <c r="DQ41" i="3"/>
  <c r="DQ40" i="3"/>
  <c r="DQ39" i="3"/>
  <c r="DQ38" i="3"/>
  <c r="DQ37" i="3"/>
  <c r="DQ36" i="3"/>
  <c r="DQ35" i="3"/>
  <c r="DQ34" i="3"/>
  <c r="DQ33" i="3"/>
  <c r="DQ32" i="3"/>
  <c r="DQ31" i="3"/>
  <c r="DQ30" i="3"/>
  <c r="DQ29" i="3"/>
  <c r="DQ28" i="3"/>
  <c r="DQ27" i="3"/>
  <c r="DQ26" i="3"/>
  <c r="DQ25" i="3"/>
  <c r="DQ24" i="3"/>
  <c r="DQ23" i="3"/>
  <c r="DD63" i="3"/>
  <c r="DD62" i="3"/>
  <c r="DD61" i="3"/>
  <c r="DD60" i="3"/>
  <c r="DD59" i="3"/>
  <c r="DD58" i="3"/>
  <c r="DD57" i="3"/>
  <c r="DD56" i="3"/>
  <c r="DD55" i="3"/>
  <c r="DD54" i="3"/>
  <c r="DD53" i="3"/>
  <c r="DD52" i="3"/>
  <c r="DD51" i="3"/>
  <c r="DD50" i="3"/>
  <c r="DD49" i="3"/>
  <c r="DD48" i="3"/>
  <c r="DD47" i="3"/>
  <c r="DD46" i="3"/>
  <c r="DD45" i="3"/>
  <c r="DD44" i="3"/>
  <c r="DD43" i="3"/>
  <c r="DD42" i="3"/>
  <c r="DD41" i="3"/>
  <c r="DD40" i="3"/>
  <c r="DD39" i="3"/>
  <c r="DD38" i="3"/>
  <c r="DD37" i="3"/>
  <c r="DD36" i="3"/>
  <c r="DD35" i="3"/>
  <c r="DD34" i="3"/>
  <c r="DD33" i="3"/>
  <c r="DD32" i="3"/>
  <c r="DD31" i="3"/>
  <c r="DD30" i="3"/>
  <c r="DD29" i="3"/>
  <c r="DD28" i="3"/>
  <c r="DD27" i="3"/>
  <c r="DD26" i="3"/>
  <c r="DD25" i="3"/>
  <c r="DD24" i="3"/>
  <c r="DD23" i="3"/>
  <c r="CQ63" i="3"/>
  <c r="CQ62" i="3"/>
  <c r="CQ61" i="3"/>
  <c r="CQ60" i="3"/>
  <c r="CQ59" i="3"/>
  <c r="CQ58" i="3"/>
  <c r="CQ57" i="3"/>
  <c r="CQ56" i="3"/>
  <c r="CQ55" i="3"/>
  <c r="CQ54" i="3"/>
  <c r="CQ53" i="3"/>
  <c r="CQ52" i="3"/>
  <c r="CQ51" i="3"/>
  <c r="CQ50" i="3"/>
  <c r="CQ49" i="3"/>
  <c r="CQ48" i="3"/>
  <c r="CQ47" i="3"/>
  <c r="CQ46" i="3"/>
  <c r="CQ45" i="3"/>
  <c r="CQ44" i="3"/>
  <c r="CQ43" i="3"/>
  <c r="CQ42" i="3"/>
  <c r="CQ41" i="3"/>
  <c r="CQ40" i="3"/>
  <c r="CQ39" i="3"/>
  <c r="CQ38" i="3"/>
  <c r="CQ37" i="3"/>
  <c r="CQ36" i="3"/>
  <c r="CQ35" i="3"/>
  <c r="CQ34" i="3"/>
  <c r="CQ33" i="3"/>
  <c r="CQ32" i="3"/>
  <c r="CQ31" i="3"/>
  <c r="CQ30" i="3"/>
  <c r="CQ29" i="3"/>
  <c r="CQ28" i="3"/>
  <c r="CQ27" i="3"/>
  <c r="CQ26" i="3"/>
  <c r="CQ25" i="3"/>
  <c r="CQ24" i="3"/>
  <c r="CQ23" i="3"/>
  <c r="CD63" i="3"/>
  <c r="CD62" i="3"/>
  <c r="CD61" i="3"/>
  <c r="CD60" i="3"/>
  <c r="CD59" i="3"/>
  <c r="CD58" i="3"/>
  <c r="CD57" i="3"/>
  <c r="CD56" i="3"/>
  <c r="CD55" i="3"/>
  <c r="CD54" i="3"/>
  <c r="CD53" i="3"/>
  <c r="CD52" i="3"/>
  <c r="CD51" i="3"/>
  <c r="CD50" i="3"/>
  <c r="CD49" i="3"/>
  <c r="CD48" i="3"/>
  <c r="CD47" i="3"/>
  <c r="CD46" i="3"/>
  <c r="CD45" i="3"/>
  <c r="CD44" i="3"/>
  <c r="CD43" i="3"/>
  <c r="CD42" i="3"/>
  <c r="CD41" i="3"/>
  <c r="CD40" i="3"/>
  <c r="CD39" i="3"/>
  <c r="CD38" i="3"/>
  <c r="CD37" i="3"/>
  <c r="CD36" i="3"/>
  <c r="CD35" i="3"/>
  <c r="CD34" i="3"/>
  <c r="CD33" i="3"/>
  <c r="CD32" i="3"/>
  <c r="CD31" i="3"/>
  <c r="CD30" i="3"/>
  <c r="CD29" i="3"/>
  <c r="CD28" i="3"/>
  <c r="CD27" i="3"/>
  <c r="CD26" i="3"/>
  <c r="CD25" i="3"/>
  <c r="CD24" i="3"/>
  <c r="CD23" i="3"/>
  <c r="BQ63" i="3"/>
  <c r="BQ62" i="3"/>
  <c r="BQ61" i="3"/>
  <c r="BQ60" i="3"/>
  <c r="BQ59" i="3"/>
  <c r="BQ58" i="3"/>
  <c r="BQ57" i="3"/>
  <c r="BQ56" i="3"/>
  <c r="BQ55" i="3"/>
  <c r="BQ54" i="3"/>
  <c r="BQ53" i="3"/>
  <c r="BQ52" i="3"/>
  <c r="BQ51" i="3"/>
  <c r="BQ50" i="3"/>
  <c r="BQ49" i="3"/>
  <c r="BQ48" i="3"/>
  <c r="BQ47" i="3"/>
  <c r="BQ46" i="3"/>
  <c r="BQ45" i="3"/>
  <c r="BQ44" i="3"/>
  <c r="BQ43" i="3"/>
  <c r="BQ42" i="3"/>
  <c r="BQ41" i="3"/>
  <c r="BQ40" i="3"/>
  <c r="BQ39" i="3"/>
  <c r="BQ38" i="3"/>
  <c r="BQ37" i="3"/>
  <c r="BQ36" i="3"/>
  <c r="BQ35" i="3"/>
  <c r="BQ34" i="3"/>
  <c r="BQ33" i="3"/>
  <c r="BQ32" i="3"/>
  <c r="BQ31" i="3"/>
  <c r="BQ30" i="3"/>
  <c r="BQ29" i="3"/>
  <c r="BQ28" i="3"/>
  <c r="BQ27" i="3"/>
  <c r="BQ26" i="3"/>
  <c r="BQ25" i="3"/>
  <c r="BQ24" i="3"/>
  <c r="BQ23" i="3"/>
  <c r="BD63" i="3"/>
  <c r="BD62" i="3"/>
  <c r="BD61" i="3"/>
  <c r="BD60" i="3"/>
  <c r="BD59" i="3"/>
  <c r="BD58" i="3"/>
  <c r="BD57" i="3"/>
  <c r="BD56" i="3"/>
  <c r="BD55" i="3"/>
  <c r="BD54" i="3"/>
  <c r="BD53" i="3"/>
  <c r="BD52" i="3"/>
  <c r="BD51" i="3"/>
  <c r="BD50" i="3"/>
  <c r="BD49" i="3"/>
  <c r="BD48" i="3"/>
  <c r="BD47" i="3"/>
  <c r="BD46" i="3"/>
  <c r="BD45" i="3"/>
  <c r="BD44" i="3"/>
  <c r="BD43" i="3"/>
  <c r="BD42" i="3"/>
  <c r="BD41" i="3"/>
  <c r="BD40" i="3"/>
  <c r="BD39" i="3"/>
  <c r="BD38" i="3"/>
  <c r="BD37" i="3"/>
  <c r="BD36" i="3"/>
  <c r="BD35" i="3"/>
  <c r="BD34" i="3"/>
  <c r="BD33" i="3"/>
  <c r="BD32" i="3"/>
  <c r="BD31" i="3"/>
  <c r="BD30" i="3"/>
  <c r="BD29" i="3"/>
  <c r="BD28" i="3"/>
  <c r="BD27" i="3"/>
  <c r="BD26" i="3"/>
  <c r="BD25" i="3"/>
  <c r="BD24" i="3"/>
  <c r="BD23" i="3"/>
  <c r="AQ63" i="3"/>
  <c r="AQ62" i="3"/>
  <c r="AQ61" i="3"/>
  <c r="AQ60" i="3"/>
  <c r="AQ59" i="3"/>
  <c r="AQ58" i="3"/>
  <c r="AQ57" i="3"/>
  <c r="AQ56" i="3"/>
  <c r="AQ55" i="3"/>
  <c r="AQ54" i="3"/>
  <c r="AQ53" i="3"/>
  <c r="AQ52" i="3"/>
  <c r="AQ51" i="3"/>
  <c r="AQ50" i="3"/>
  <c r="AQ49" i="3"/>
  <c r="AQ48" i="3"/>
  <c r="AQ47" i="3"/>
  <c r="AQ46" i="3"/>
  <c r="AQ45" i="3"/>
  <c r="AQ44" i="3"/>
  <c r="AQ43" i="3"/>
  <c r="AQ42" i="3"/>
  <c r="AQ41" i="3"/>
  <c r="AQ40" i="3"/>
  <c r="AQ39" i="3"/>
  <c r="AQ38" i="3"/>
  <c r="AQ37" i="3"/>
  <c r="AQ36" i="3"/>
  <c r="AQ35" i="3"/>
  <c r="AQ34" i="3"/>
  <c r="AQ33" i="3"/>
  <c r="AQ32" i="3"/>
  <c r="AQ31" i="3"/>
  <c r="AQ30" i="3"/>
  <c r="AQ29" i="3"/>
  <c r="AQ28" i="3"/>
  <c r="AQ27" i="3"/>
  <c r="AQ26" i="3"/>
  <c r="AQ25" i="3"/>
  <c r="AQ24" i="3"/>
  <c r="AQ23"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2" i="3"/>
  <c r="Q31" i="3"/>
  <c r="Q30" i="3"/>
  <c r="Q29" i="3"/>
  <c r="Q28" i="3"/>
  <c r="Q27" i="3"/>
  <c r="S27" i="3" s="1"/>
  <c r="Q26" i="3"/>
  <c r="Q25" i="3"/>
  <c r="Q24" i="3"/>
  <c r="Q23" i="3"/>
  <c r="AR64" i="3" l="1"/>
  <c r="BR64" i="3"/>
  <c r="CR64" i="3"/>
  <c r="DR64" i="3"/>
  <c r="B144" i="3"/>
  <c r="CD64" i="3"/>
  <c r="DD64" i="3"/>
  <c r="BD64" i="3"/>
  <c r="ED64" i="3"/>
  <c r="AE64" i="3"/>
  <c r="BE64" i="3"/>
  <c r="CE64" i="3"/>
  <c r="DE64" i="3"/>
  <c r="EE64" i="3"/>
  <c r="AQ64" i="3"/>
  <c r="BQ64" i="3"/>
  <c r="CQ64" i="3"/>
  <c r="DQ64" i="3"/>
  <c r="R64" i="3"/>
  <c r="AD64" i="3"/>
  <c r="Q64" i="3"/>
  <c r="U17" i="3"/>
  <c r="EH17" i="3"/>
  <c r="EH18" i="3" s="1"/>
  <c r="EH19" i="3" s="1"/>
  <c r="EH20" i="3" s="1"/>
  <c r="EH21" i="3" s="1"/>
  <c r="EH22" i="3" s="1"/>
  <c r="DH17" i="3"/>
  <c r="DH18" i="3" s="1"/>
  <c r="DH19" i="3" s="1"/>
  <c r="DH20" i="3" s="1"/>
  <c r="DH21" i="3" s="1"/>
  <c r="DH22" i="3" s="1"/>
  <c r="CH17" i="3"/>
  <c r="CH18" i="3" s="1"/>
  <c r="CH19" i="3" s="1"/>
  <c r="CH20" i="3" s="1"/>
  <c r="CH21" i="3" s="1"/>
  <c r="CH22" i="3" s="1"/>
  <c r="BU17" i="3"/>
  <c r="BU18" i="3" s="1"/>
  <c r="BU19" i="3" s="1"/>
  <c r="BU20" i="3" s="1"/>
  <c r="BU21" i="3" s="1"/>
  <c r="BU22" i="3" s="1"/>
  <c r="BH17" i="3"/>
  <c r="BH18" i="3" s="1"/>
  <c r="BH19" i="3" s="1"/>
  <c r="BH20" i="3" s="1"/>
  <c r="BH21" i="3" s="1"/>
  <c r="BH22" i="3" s="1"/>
  <c r="AU17" i="3"/>
  <c r="AU18" i="3" s="1"/>
  <c r="AU19" i="3" s="1"/>
  <c r="AU20" i="3" s="1"/>
  <c r="AU21" i="3" s="1"/>
  <c r="AU22" i="3" s="1"/>
  <c r="AH17" i="3"/>
  <c r="S63" i="3"/>
  <c r="S62" i="3"/>
  <c r="S61" i="3"/>
  <c r="S60" i="3"/>
  <c r="S59" i="3"/>
  <c r="S58" i="3"/>
  <c r="S57" i="3"/>
  <c r="S56" i="3"/>
  <c r="S55" i="3"/>
  <c r="S54" i="3"/>
  <c r="S53" i="3"/>
  <c r="S52" i="3"/>
  <c r="S41" i="3"/>
  <c r="S40" i="3"/>
  <c r="S39" i="3"/>
  <c r="S38" i="3"/>
  <c r="S37" i="3"/>
  <c r="S36" i="3"/>
  <c r="S35" i="3"/>
  <c r="S34" i="3"/>
  <c r="S33" i="3"/>
  <c r="S32" i="3"/>
  <c r="S31" i="3"/>
  <c r="S30" i="3"/>
  <c r="S29" i="3"/>
  <c r="S28" i="3"/>
  <c r="S26" i="3"/>
  <c r="T26" i="3" s="1"/>
  <c r="S25" i="3"/>
  <c r="S24" i="3"/>
  <c r="B145" i="3" l="1"/>
  <c r="U18" i="3"/>
  <c r="H17" i="3"/>
  <c r="J23" i="3"/>
  <c r="AH18" i="3"/>
  <c r="DS23" i="3"/>
  <c r="DP64" i="3"/>
  <c r="DC64" i="3"/>
  <c r="CP64" i="3"/>
  <c r="CF23" i="3"/>
  <c r="CC64" i="3"/>
  <c r="BS23" i="3"/>
  <c r="EF35" i="3"/>
  <c r="CS34" i="3"/>
  <c r="CT34" i="3" s="1"/>
  <c r="DS38" i="3"/>
  <c r="CS26" i="3"/>
  <c r="CT26" i="3" s="1"/>
  <c r="CS62" i="3"/>
  <c r="CT62" i="3" s="1"/>
  <c r="CS38" i="3"/>
  <c r="CT38" i="3" s="1"/>
  <c r="EF60" i="3"/>
  <c r="AS38" i="3"/>
  <c r="AT38" i="3" s="1"/>
  <c r="AS42" i="3"/>
  <c r="AT42" i="3" s="1"/>
  <c r="AF44" i="3"/>
  <c r="CS45" i="3"/>
  <c r="CT45" i="3" s="1"/>
  <c r="BF54" i="3"/>
  <c r="DS27" i="3"/>
  <c r="CS53" i="3"/>
  <c r="CT53" i="3" s="1"/>
  <c r="EF30" i="3"/>
  <c r="DF52" i="3"/>
  <c r="DG52" i="3" s="1"/>
  <c r="EF43" i="3"/>
  <c r="CS30" i="3"/>
  <c r="CT30" i="3" s="1"/>
  <c r="AS59" i="3"/>
  <c r="AT59" i="3" s="1"/>
  <c r="CS46" i="3"/>
  <c r="CT46" i="3" s="1"/>
  <c r="DS55" i="3"/>
  <c r="AS24" i="3"/>
  <c r="AT24" i="3" s="1"/>
  <c r="AS30" i="3"/>
  <c r="AT30" i="3" s="1"/>
  <c r="AF36" i="3"/>
  <c r="CS37" i="3"/>
  <c r="CT37" i="3" s="1"/>
  <c r="DS39" i="3"/>
  <c r="AF60" i="3"/>
  <c r="AS63" i="3"/>
  <c r="AT63" i="3" s="1"/>
  <c r="EF31" i="3"/>
  <c r="BF58" i="3"/>
  <c r="AS26" i="3"/>
  <c r="AT26" i="3" s="1"/>
  <c r="BF25" i="3"/>
  <c r="BF41" i="3"/>
  <c r="DS35" i="3"/>
  <c r="BF28" i="3"/>
  <c r="DS36" i="3"/>
  <c r="DS24" i="3"/>
  <c r="DS44" i="3"/>
  <c r="DS63" i="3"/>
  <c r="DS56" i="3"/>
  <c r="DS40" i="3"/>
  <c r="DS28" i="3"/>
  <c r="DS60" i="3"/>
  <c r="DS52" i="3"/>
  <c r="DS32" i="3"/>
  <c r="DF27" i="3"/>
  <c r="DG27" i="3" s="1"/>
  <c r="DF36" i="3"/>
  <c r="DG36" i="3" s="1"/>
  <c r="DF59" i="3"/>
  <c r="DG59" i="3" s="1"/>
  <c r="DF56" i="3"/>
  <c r="DG56" i="3" s="1"/>
  <c r="DF28" i="3"/>
  <c r="DG28" i="3" s="1"/>
  <c r="DF40" i="3"/>
  <c r="DG40" i="3" s="1"/>
  <c r="DF24" i="3"/>
  <c r="DG24" i="3" s="1"/>
  <c r="CS24" i="3"/>
  <c r="CT24" i="3" s="1"/>
  <c r="CS25" i="3"/>
  <c r="CT25" i="3" s="1"/>
  <c r="CS49" i="3"/>
  <c r="CT49" i="3" s="1"/>
  <c r="CS50" i="3"/>
  <c r="CT50" i="3" s="1"/>
  <c r="CS57" i="3"/>
  <c r="CT57" i="3" s="1"/>
  <c r="CS58" i="3"/>
  <c r="CT58" i="3" s="1"/>
  <c r="CF58" i="3"/>
  <c r="CF31" i="3"/>
  <c r="CF42" i="3"/>
  <c r="CF27" i="3"/>
  <c r="CF47" i="3"/>
  <c r="CF59" i="3"/>
  <c r="CF35" i="3"/>
  <c r="CF43" i="3"/>
  <c r="CF55" i="3"/>
  <c r="BF37" i="3"/>
  <c r="BF34" i="3"/>
  <c r="BF26" i="3"/>
  <c r="BF45" i="3"/>
  <c r="BF38" i="3"/>
  <c r="AS55" i="3"/>
  <c r="AT55" i="3" s="1"/>
  <c r="AS50" i="3"/>
  <c r="AT50" i="3" s="1"/>
  <c r="AS62" i="3"/>
  <c r="AT62" i="3" s="1"/>
  <c r="AS54" i="3"/>
  <c r="AT54" i="3" s="1"/>
  <c r="AS40" i="3"/>
  <c r="AT40" i="3" s="1"/>
  <c r="AS51" i="3"/>
  <c r="AT51" i="3" s="1"/>
  <c r="AS34" i="3"/>
  <c r="AT34" i="3" s="1"/>
  <c r="AF62" i="3"/>
  <c r="AF54" i="3"/>
  <c r="AF31" i="3"/>
  <c r="AF58" i="3"/>
  <c r="AF24" i="3"/>
  <c r="AF43" i="3"/>
  <c r="AF57" i="3"/>
  <c r="AF30" i="3"/>
  <c r="AF26" i="3"/>
  <c r="S23" i="3"/>
  <c r="AF23" i="3"/>
  <c r="AF59" i="3"/>
  <c r="AF48" i="3"/>
  <c r="AF49" i="3"/>
  <c r="AF53" i="3"/>
  <c r="AF61" i="3"/>
  <c r="AF63" i="3"/>
  <c r="AF40" i="3"/>
  <c r="AF39" i="3"/>
  <c r="AF51" i="3"/>
  <c r="AF52" i="3"/>
  <c r="AF34" i="3"/>
  <c r="AF42" i="3"/>
  <c r="AF25" i="3"/>
  <c r="AF29" i="3"/>
  <c r="AF33" i="3"/>
  <c r="AF37" i="3"/>
  <c r="AF41" i="3"/>
  <c r="AF45" i="3"/>
  <c r="AF56" i="3"/>
  <c r="AF38" i="3"/>
  <c r="AF55" i="3"/>
  <c r="AF32" i="3"/>
  <c r="AF35" i="3"/>
  <c r="AF50" i="3"/>
  <c r="AF27" i="3"/>
  <c r="AF28" i="3"/>
  <c r="EF50" i="3"/>
  <c r="EF46" i="3"/>
  <c r="EF56" i="3"/>
  <c r="EF39" i="3"/>
  <c r="EF26" i="3"/>
  <c r="BF23" i="3"/>
  <c r="BF27" i="3"/>
  <c r="BF31" i="3"/>
  <c r="BF35" i="3"/>
  <c r="BF39" i="3"/>
  <c r="BF43" i="3"/>
  <c r="CS23" i="3"/>
  <c r="CT23" i="3" s="1"/>
  <c r="CS27" i="3"/>
  <c r="CT27" i="3" s="1"/>
  <c r="CS31" i="3"/>
  <c r="CT31" i="3" s="1"/>
  <c r="CS35" i="3"/>
  <c r="CT35" i="3" s="1"/>
  <c r="CS39" i="3"/>
  <c r="CT39" i="3" s="1"/>
  <c r="CS43" i="3"/>
  <c r="CT43" i="3" s="1"/>
  <c r="CS47" i="3"/>
  <c r="CT47" i="3" s="1"/>
  <c r="CS51" i="3"/>
  <c r="CT51" i="3" s="1"/>
  <c r="CS55" i="3"/>
  <c r="CT55" i="3" s="1"/>
  <c r="CS59" i="3"/>
  <c r="CT59" i="3" s="1"/>
  <c r="CS63" i="3"/>
  <c r="CT63" i="3" s="1"/>
  <c r="DS25" i="3"/>
  <c r="DS29" i="3"/>
  <c r="DS33" i="3"/>
  <c r="DS37" i="3"/>
  <c r="DS41" i="3"/>
  <c r="DS45" i="3"/>
  <c r="DS49" i="3"/>
  <c r="DS53" i="3"/>
  <c r="DS57" i="3"/>
  <c r="DS61" i="3"/>
  <c r="EF57" i="3"/>
  <c r="DF54" i="3"/>
  <c r="DG54" i="3" s="1"/>
  <c r="CF24" i="3"/>
  <c r="CF36" i="3"/>
  <c r="CF28" i="3"/>
  <c r="EF36" i="3"/>
  <c r="DF30" i="3"/>
  <c r="DG30" i="3" s="1"/>
  <c r="CF44" i="3"/>
  <c r="BF53" i="3"/>
  <c r="AS49" i="3"/>
  <c r="AT49" i="3" s="1"/>
  <c r="AS53" i="3"/>
  <c r="AT53" i="3" s="1"/>
  <c r="AS57" i="3"/>
  <c r="AT57" i="3" s="1"/>
  <c r="AS61" i="3"/>
  <c r="AT61" i="3" s="1"/>
  <c r="CF25" i="3"/>
  <c r="CF29" i="3"/>
  <c r="CF33" i="3"/>
  <c r="CF37" i="3"/>
  <c r="CF41" i="3"/>
  <c r="CF45" i="3"/>
  <c r="CF49" i="3"/>
  <c r="CF53" i="3"/>
  <c r="CF57" i="3"/>
  <c r="CF61" i="3"/>
  <c r="AS23" i="3"/>
  <c r="AT23" i="3" s="1"/>
  <c r="DS54" i="3"/>
  <c r="DF31" i="3"/>
  <c r="DG31" i="3" s="1"/>
  <c r="CS40" i="3"/>
  <c r="CT40" i="3" s="1"/>
  <c r="CF40" i="3"/>
  <c r="BF61" i="3"/>
  <c r="BF36" i="3"/>
  <c r="AS36" i="3"/>
  <c r="AT36" i="3" s="1"/>
  <c r="EF45" i="3"/>
  <c r="EF37" i="3"/>
  <c r="EF29" i="3"/>
  <c r="DF55" i="3"/>
  <c r="DG55" i="3" s="1"/>
  <c r="DF35" i="3"/>
  <c r="DG35" i="3" s="1"/>
  <c r="AS35" i="3"/>
  <c r="AT35" i="3" s="1"/>
  <c r="DF51" i="3"/>
  <c r="DG51" i="3" s="1"/>
  <c r="CS48" i="3"/>
  <c r="CT48" i="3" s="1"/>
  <c r="CS28" i="3"/>
  <c r="CT28" i="3" s="1"/>
  <c r="BF56" i="3"/>
  <c r="EF32" i="3"/>
  <c r="DS46" i="3"/>
  <c r="CS44" i="3"/>
  <c r="CT44" i="3" s="1"/>
  <c r="AS27" i="3"/>
  <c r="AT27" i="3" s="1"/>
  <c r="CS36" i="3"/>
  <c r="CT36" i="3" s="1"/>
  <c r="BF48" i="3"/>
  <c r="EF62" i="3"/>
  <c r="BF44" i="3"/>
  <c r="CF60" i="3"/>
  <c r="AS25" i="3"/>
  <c r="AT25" i="3" s="1"/>
  <c r="AS29" i="3"/>
  <c r="AT29" i="3" s="1"/>
  <c r="AS33" i="3"/>
  <c r="AT33" i="3" s="1"/>
  <c r="AS37" i="3"/>
  <c r="AT37" i="3" s="1"/>
  <c r="AS41" i="3"/>
  <c r="AT41" i="3" s="1"/>
  <c r="AS45" i="3"/>
  <c r="AT45" i="3" s="1"/>
  <c r="EF51" i="3"/>
  <c r="EF55" i="3"/>
  <c r="EF59" i="3"/>
  <c r="EF63" i="3"/>
  <c r="EF38" i="3"/>
  <c r="EF42" i="3"/>
  <c r="EF54" i="3"/>
  <c r="DS31" i="3"/>
  <c r="DF47" i="3"/>
  <c r="DG47" i="3" s="1"/>
  <c r="CS56" i="3"/>
  <c r="CT56" i="3" s="1"/>
  <c r="CF56" i="3"/>
  <c r="BF52" i="3"/>
  <c r="AS52" i="3"/>
  <c r="AT52" i="3" s="1"/>
  <c r="AS31" i="3"/>
  <c r="AT31" i="3" s="1"/>
  <c r="EF25" i="3"/>
  <c r="DS51" i="3"/>
  <c r="DF46" i="3"/>
  <c r="DG46" i="3" s="1"/>
  <c r="DF26" i="3"/>
  <c r="DG26" i="3" s="1"/>
  <c r="CS41" i="3"/>
  <c r="CT41" i="3" s="1"/>
  <c r="CF62" i="3"/>
  <c r="BF49" i="3"/>
  <c r="DS58" i="3"/>
  <c r="DF62" i="3"/>
  <c r="DG62" i="3" s="1"/>
  <c r="DF42" i="3"/>
  <c r="DG42" i="3" s="1"/>
  <c r="CF54" i="3"/>
  <c r="CF34" i="3"/>
  <c r="BF32" i="3"/>
  <c r="AS60" i="3"/>
  <c r="AT60" i="3" s="1"/>
  <c r="EF44" i="3"/>
  <c r="EF28" i="3"/>
  <c r="DF43" i="3"/>
  <c r="DG43" i="3" s="1"/>
  <c r="BF33" i="3"/>
  <c r="EF53" i="3"/>
  <c r="DF58" i="3"/>
  <c r="DG58" i="3" s="1"/>
  <c r="CF50" i="3"/>
  <c r="AS32" i="3"/>
  <c r="AT32" i="3" s="1"/>
  <c r="EF58" i="3"/>
  <c r="DS26" i="3"/>
  <c r="CF46" i="3"/>
  <c r="AS43" i="3"/>
  <c r="AT43" i="3" s="1"/>
  <c r="DS50" i="3"/>
  <c r="DF34" i="3"/>
  <c r="DG34" i="3" s="1"/>
  <c r="CS60" i="3"/>
  <c r="CT60" i="3" s="1"/>
  <c r="CF30" i="3"/>
  <c r="AS58" i="3"/>
  <c r="AT58" i="3" s="1"/>
  <c r="BF51" i="3"/>
  <c r="BF55" i="3"/>
  <c r="BF59" i="3"/>
  <c r="BF63" i="3"/>
  <c r="DF25" i="3"/>
  <c r="DG25" i="3" s="1"/>
  <c r="DF29" i="3"/>
  <c r="DG29" i="3" s="1"/>
  <c r="DF33" i="3"/>
  <c r="DG33" i="3" s="1"/>
  <c r="DF37" i="3"/>
  <c r="DG37" i="3" s="1"/>
  <c r="DF41" i="3"/>
  <c r="DG41" i="3" s="1"/>
  <c r="DF45" i="3"/>
  <c r="DG45" i="3" s="1"/>
  <c r="DF49" i="3"/>
  <c r="DG49" i="3" s="1"/>
  <c r="DF53" i="3"/>
  <c r="DG53" i="3" s="1"/>
  <c r="DF57" i="3"/>
  <c r="DG57" i="3" s="1"/>
  <c r="DF61" i="3"/>
  <c r="DG61" i="3" s="1"/>
  <c r="EF23" i="3"/>
  <c r="EF27" i="3"/>
  <c r="EF47" i="3"/>
  <c r="DF23" i="3"/>
  <c r="DG23" i="3" s="1"/>
  <c r="EF34" i="3"/>
  <c r="EF24" i="3"/>
  <c r="DS47" i="3"/>
  <c r="DF63" i="3"/>
  <c r="DG63" i="3" s="1"/>
  <c r="DF38" i="3"/>
  <c r="DG38" i="3" s="1"/>
  <c r="CS54" i="3"/>
  <c r="CT54" i="3" s="1"/>
  <c r="CS33" i="3"/>
  <c r="CT33" i="3" s="1"/>
  <c r="CF51" i="3"/>
  <c r="CF26" i="3"/>
  <c r="BF50" i="3"/>
  <c r="BF29" i="3"/>
  <c r="EF52" i="3"/>
  <c r="EF41" i="3"/>
  <c r="EF33" i="3"/>
  <c r="DS62" i="3"/>
  <c r="DS42" i="3"/>
  <c r="DF44" i="3"/>
  <c r="DG44" i="3" s="1"/>
  <c r="CS52" i="3"/>
  <c r="CT52" i="3" s="1"/>
  <c r="CS32" i="3"/>
  <c r="CT32" i="3" s="1"/>
  <c r="CF38" i="3"/>
  <c r="BF60" i="3"/>
  <c r="BF40" i="3"/>
  <c r="AS44" i="3"/>
  <c r="AT44" i="3" s="1"/>
  <c r="EF61" i="3"/>
  <c r="DS34" i="3"/>
  <c r="DF60" i="3"/>
  <c r="DG60" i="3" s="1"/>
  <c r="CS61" i="3"/>
  <c r="CT61" i="3" s="1"/>
  <c r="CS42" i="3"/>
  <c r="CT42" i="3" s="1"/>
  <c r="CF52" i="3"/>
  <c r="CF32" i="3"/>
  <c r="BF30" i="3"/>
  <c r="AS56" i="3"/>
  <c r="AT56" i="3" s="1"/>
  <c r="EF40" i="3"/>
  <c r="DS59" i="3"/>
  <c r="DF39" i="3"/>
  <c r="DG39" i="3" s="1"/>
  <c r="CF39" i="3"/>
  <c r="BF24" i="3"/>
  <c r="DS30" i="3"/>
  <c r="DF48" i="3"/>
  <c r="DG48" i="3" s="1"/>
  <c r="CF48" i="3"/>
  <c r="BF42" i="3"/>
  <c r="AS28" i="3"/>
  <c r="AT28" i="3" s="1"/>
  <c r="DS43" i="3"/>
  <c r="DF50" i="3"/>
  <c r="DG50" i="3" s="1"/>
  <c r="CF63" i="3"/>
  <c r="BF57" i="3"/>
  <c r="AS39" i="3"/>
  <c r="AT39" i="3" s="1"/>
  <c r="DS48" i="3"/>
  <c r="DF32" i="3"/>
  <c r="DG32" i="3" s="1"/>
  <c r="CS29" i="3"/>
  <c r="CT29" i="3" s="1"/>
  <c r="BF62" i="3"/>
  <c r="AS48" i="3"/>
  <c r="AT48" i="3" s="1"/>
  <c r="BS35" i="3"/>
  <c r="BS34" i="3"/>
  <c r="BS27" i="3"/>
  <c r="BS31" i="3"/>
  <c r="BS39" i="3"/>
  <c r="BS30" i="3"/>
  <c r="BS63" i="3"/>
  <c r="BS59" i="3"/>
  <c r="BS60" i="3"/>
  <c r="BS56" i="3"/>
  <c r="BS55" i="3"/>
  <c r="BS51" i="3"/>
  <c r="BS52" i="3"/>
  <c r="BS57" i="3"/>
  <c r="BS24" i="3"/>
  <c r="BS25" i="3"/>
  <c r="BS41" i="3"/>
  <c r="BS50" i="3"/>
  <c r="BS32" i="3"/>
  <c r="BS61" i="3"/>
  <c r="BS45" i="3"/>
  <c r="BS29" i="3"/>
  <c r="BS46" i="3"/>
  <c r="BS28" i="3"/>
  <c r="BS42" i="3"/>
  <c r="BS54" i="3"/>
  <c r="BS38" i="3"/>
  <c r="BS26" i="3"/>
  <c r="BS37" i="3"/>
  <c r="BS43" i="3"/>
  <c r="BS62" i="3"/>
  <c r="BS44" i="3"/>
  <c r="BS58" i="3"/>
  <c r="BS40" i="3"/>
  <c r="BS36" i="3"/>
  <c r="BS53" i="3"/>
  <c r="BS33" i="3"/>
  <c r="B74" i="3"/>
  <c r="B24" i="3"/>
  <c r="G32" i="3" l="1"/>
  <c r="AG32" i="3"/>
  <c r="AG29" i="3"/>
  <c r="G29" i="3"/>
  <c r="G63" i="3"/>
  <c r="AG63" i="3"/>
  <c r="AG26" i="3"/>
  <c r="G26" i="3"/>
  <c r="G24" i="3"/>
  <c r="AG24" i="3"/>
  <c r="G27" i="3"/>
  <c r="AG27" i="3"/>
  <c r="AG55" i="3"/>
  <c r="AG41" i="3"/>
  <c r="G41" i="3"/>
  <c r="AG25" i="3"/>
  <c r="G25" i="3"/>
  <c r="G51" i="3"/>
  <c r="AG51" i="3"/>
  <c r="AG61" i="3"/>
  <c r="G61" i="3"/>
  <c r="G59" i="3"/>
  <c r="AG59" i="3"/>
  <c r="AG30" i="3"/>
  <c r="G30" i="3"/>
  <c r="AG58" i="3"/>
  <c r="G58" i="3"/>
  <c r="G60" i="3"/>
  <c r="AG60" i="3"/>
  <c r="AG50" i="3"/>
  <c r="G50" i="3"/>
  <c r="AG38" i="3"/>
  <c r="G38" i="3"/>
  <c r="AG37" i="3"/>
  <c r="G37" i="3"/>
  <c r="AG42" i="3"/>
  <c r="G42" i="3"/>
  <c r="G39" i="3"/>
  <c r="AG39" i="3"/>
  <c r="AG53" i="3"/>
  <c r="G23" i="3"/>
  <c r="AG23" i="3"/>
  <c r="AG57" i="3"/>
  <c r="G57" i="3"/>
  <c r="G31" i="3"/>
  <c r="AG31" i="3"/>
  <c r="G44" i="3"/>
  <c r="AG44" i="3"/>
  <c r="G28" i="3"/>
  <c r="AG28" i="3"/>
  <c r="AG45" i="3"/>
  <c r="G45" i="3"/>
  <c r="G52" i="3"/>
  <c r="AG52" i="3"/>
  <c r="AG48" i="3"/>
  <c r="AG62" i="3"/>
  <c r="G62" i="3"/>
  <c r="G36" i="3"/>
  <c r="AG36" i="3"/>
  <c r="G35" i="3"/>
  <c r="AG35" i="3"/>
  <c r="AG56" i="3"/>
  <c r="AG33" i="3"/>
  <c r="G33" i="3"/>
  <c r="AG34" i="3"/>
  <c r="G34" i="3"/>
  <c r="G40" i="3"/>
  <c r="AG40" i="3"/>
  <c r="AG49" i="3"/>
  <c r="G49" i="3"/>
  <c r="G43" i="3"/>
  <c r="AG43" i="3"/>
  <c r="AG54" i="3"/>
  <c r="L215" i="3"/>
  <c r="M215" i="3"/>
  <c r="K215" i="3"/>
  <c r="J215" i="3"/>
  <c r="U19" i="3"/>
  <c r="U20" i="3" s="1"/>
  <c r="U21" i="3" s="1"/>
  <c r="H18" i="3"/>
  <c r="B146" i="3"/>
  <c r="DU69" i="3"/>
  <c r="DH69" i="3"/>
  <c r="CU69" i="3"/>
  <c r="CH69" i="3"/>
  <c r="AH19" i="3"/>
  <c r="DS64" i="3"/>
  <c r="DF64" i="3"/>
  <c r="CS64" i="3"/>
  <c r="CF64" i="3"/>
  <c r="B25" i="3"/>
  <c r="B75" i="3"/>
  <c r="B147" i="3" l="1"/>
  <c r="B26" i="3"/>
  <c r="EU24" i="3"/>
  <c r="FH24" i="3"/>
  <c r="I24" i="3"/>
  <c r="J24" i="3"/>
  <c r="U22" i="3"/>
  <c r="U23" i="3" s="1"/>
  <c r="U24" i="3" s="1"/>
  <c r="AH20" i="3"/>
  <c r="H20" i="3" s="1"/>
  <c r="H19" i="3"/>
  <c r="EH23" i="3"/>
  <c r="EH24" i="3" s="1"/>
  <c r="DU23" i="3"/>
  <c r="DU24" i="3" s="1"/>
  <c r="DH23" i="3"/>
  <c r="DH24" i="3" s="1"/>
  <c r="CU23" i="3"/>
  <c r="CU24" i="3" s="1"/>
  <c r="CH23" i="3"/>
  <c r="CH24" i="3" s="1"/>
  <c r="BU23" i="3"/>
  <c r="BU24" i="3" s="1"/>
  <c r="BH23" i="3"/>
  <c r="BH24" i="3" s="1"/>
  <c r="BH25" i="3" s="1"/>
  <c r="AU23" i="3"/>
  <c r="AU24" i="3" s="1"/>
  <c r="B76" i="3"/>
  <c r="FH25" i="3" l="1"/>
  <c r="FH26" i="3" s="1"/>
  <c r="DU25" i="3"/>
  <c r="DU26" i="3"/>
  <c r="B27" i="3"/>
  <c r="CH25" i="3"/>
  <c r="CH26" i="3" s="1"/>
  <c r="BH26" i="3"/>
  <c r="B148" i="3"/>
  <c r="DH25" i="3"/>
  <c r="BU25" i="3"/>
  <c r="AU25" i="3"/>
  <c r="AU26" i="3" s="1"/>
  <c r="CU25" i="3"/>
  <c r="J25" i="3"/>
  <c r="I25" i="3"/>
  <c r="EU25" i="3"/>
  <c r="EH25" i="3"/>
  <c r="AH21" i="3"/>
  <c r="H21" i="3" s="1"/>
  <c r="U25" i="3"/>
  <c r="B77" i="3"/>
  <c r="DH26" i="3" l="1"/>
  <c r="CH27" i="3"/>
  <c r="CU26" i="3"/>
  <c r="BU26" i="3"/>
  <c r="J26" i="3"/>
  <c r="EU26" i="3"/>
  <c r="BH27" i="3"/>
  <c r="I26" i="3"/>
  <c r="B149" i="3"/>
  <c r="EH26" i="3"/>
  <c r="AU27" i="3"/>
  <c r="FH27" i="3"/>
  <c r="B28" i="3"/>
  <c r="DU27" i="3"/>
  <c r="AH22" i="3"/>
  <c r="U26" i="3"/>
  <c r="B78" i="3"/>
  <c r="DH27" i="3" l="1"/>
  <c r="CU27" i="3"/>
  <c r="BU27" i="3"/>
  <c r="DU28" i="3"/>
  <c r="EU27" i="3"/>
  <c r="J27" i="3"/>
  <c r="EH27" i="3"/>
  <c r="I27" i="3"/>
  <c r="AU28" i="3"/>
  <c r="CH28" i="3"/>
  <c r="B29" i="3"/>
  <c r="EU28" i="3"/>
  <c r="BH28" i="3"/>
  <c r="FH28" i="3"/>
  <c r="B150" i="3"/>
  <c r="H22" i="3"/>
  <c r="AH23" i="3"/>
  <c r="U27" i="3"/>
  <c r="B79" i="3"/>
  <c r="DH28" i="3" l="1"/>
  <c r="BU28" i="3"/>
  <c r="AU29" i="3"/>
  <c r="CU28" i="3"/>
  <c r="BH29" i="3"/>
  <c r="FH29" i="3"/>
  <c r="I28" i="3"/>
  <c r="EH28" i="3"/>
  <c r="EU29" i="3"/>
  <c r="J28" i="3"/>
  <c r="B151" i="3"/>
  <c r="CH29" i="3"/>
  <c r="B30" i="3"/>
  <c r="DU29" i="3"/>
  <c r="AH24" i="3"/>
  <c r="H23" i="3"/>
  <c r="U28" i="3"/>
  <c r="B80" i="3"/>
  <c r="DH29" i="3" l="1"/>
  <c r="BU29" i="3"/>
  <c r="CU29" i="3"/>
  <c r="BH30" i="3"/>
  <c r="EH29" i="3"/>
  <c r="B31" i="3"/>
  <c r="CH30" i="3"/>
  <c r="FH30" i="3"/>
  <c r="I29" i="3"/>
  <c r="DU30" i="3"/>
  <c r="AU30" i="3"/>
  <c r="EU30" i="3"/>
  <c r="J29" i="3"/>
  <c r="B152" i="3"/>
  <c r="U29" i="3"/>
  <c r="AH25" i="3"/>
  <c r="H24" i="3"/>
  <c r="B81" i="3"/>
  <c r="CH31" i="3" l="1"/>
  <c r="DH30" i="3"/>
  <c r="DH31" i="3" s="1"/>
  <c r="B32" i="3"/>
  <c r="DU31" i="3"/>
  <c r="BH31" i="3"/>
  <c r="EU31" i="3"/>
  <c r="U30" i="3"/>
  <c r="AU31" i="3"/>
  <c r="BU30" i="3"/>
  <c r="FH31" i="3"/>
  <c r="CU30" i="3"/>
  <c r="EH30" i="3"/>
  <c r="I30" i="3"/>
  <c r="J30" i="3"/>
  <c r="B153" i="3"/>
  <c r="AH26" i="3"/>
  <c r="H25" i="3"/>
  <c r="B82" i="3"/>
  <c r="BU31" i="3" l="1"/>
  <c r="U31" i="3"/>
  <c r="AU32" i="3"/>
  <c r="B33" i="3"/>
  <c r="EU32" i="3"/>
  <c r="EH31" i="3"/>
  <c r="I31" i="3"/>
  <c r="BH32" i="3"/>
  <c r="DH32" i="3"/>
  <c r="FH32" i="3"/>
  <c r="J31" i="3"/>
  <c r="CH32" i="3"/>
  <c r="DU32" i="3"/>
  <c r="CU31" i="3"/>
  <c r="B154" i="3"/>
  <c r="AH27" i="3"/>
  <c r="H26" i="3"/>
  <c r="B83" i="3"/>
  <c r="DU33" i="3" l="1"/>
  <c r="DH33" i="3"/>
  <c r="EU33" i="3"/>
  <c r="FH33" i="3"/>
  <c r="AU33" i="3"/>
  <c r="U32" i="3"/>
  <c r="BU32" i="3"/>
  <c r="B34" i="3"/>
  <c r="CH33" i="3"/>
  <c r="I32" i="3"/>
  <c r="EH32" i="3"/>
  <c r="BH33" i="3"/>
  <c r="J32" i="3"/>
  <c r="CU32" i="3"/>
  <c r="B155" i="3"/>
  <c r="AH28" i="3"/>
  <c r="H27" i="3"/>
  <c r="B84" i="3"/>
  <c r="DH34" i="3" l="1"/>
  <c r="EH33" i="3"/>
  <c r="U33" i="3"/>
  <c r="DU34" i="3"/>
  <c r="I33" i="3"/>
  <c r="BU33" i="3"/>
  <c r="J33" i="3"/>
  <c r="AU34" i="3"/>
  <c r="EU34" i="3"/>
  <c r="CU33" i="3"/>
  <c r="B35" i="3"/>
  <c r="CH34" i="3"/>
  <c r="BH34" i="3"/>
  <c r="FH34" i="3"/>
  <c r="B156" i="3"/>
  <c r="AH29" i="3"/>
  <c r="H28" i="3"/>
  <c r="B85" i="3"/>
  <c r="EH34" i="3" l="1"/>
  <c r="U34" i="3"/>
  <c r="B36" i="3"/>
  <c r="DU35" i="3"/>
  <c r="EU35" i="3"/>
  <c r="AU35" i="3"/>
  <c r="DH35" i="3"/>
  <c r="CH35" i="3"/>
  <c r="BU34" i="3"/>
  <c r="FH35" i="3"/>
  <c r="I34" i="3"/>
  <c r="J34" i="3"/>
  <c r="CU34" i="3"/>
  <c r="B157" i="3"/>
  <c r="BH35" i="3"/>
  <c r="AH30" i="3"/>
  <c r="H29" i="3"/>
  <c r="B86" i="3"/>
  <c r="B37" i="3" l="1"/>
  <c r="BH36" i="3"/>
  <c r="EU36" i="3"/>
  <c r="AU36" i="3"/>
  <c r="DU36" i="3"/>
  <c r="EH35" i="3"/>
  <c r="DH36" i="3"/>
  <c r="FH36" i="3"/>
  <c r="CH36" i="3"/>
  <c r="U35" i="3"/>
  <c r="CU35" i="3"/>
  <c r="BU35" i="3"/>
  <c r="I35" i="3"/>
  <c r="J35" i="3"/>
  <c r="B158" i="3"/>
  <c r="AH31" i="3"/>
  <c r="H30" i="3"/>
  <c r="B87" i="3"/>
  <c r="CU36" i="3" l="1"/>
  <c r="EH36" i="3"/>
  <c r="BH37" i="3"/>
  <c r="U36" i="3"/>
  <c r="DH37" i="3"/>
  <c r="EU37" i="3"/>
  <c r="FH37" i="3"/>
  <c r="B38" i="3"/>
  <c r="AU37" i="3"/>
  <c r="DU37" i="3"/>
  <c r="CH37" i="3"/>
  <c r="BU36" i="3"/>
  <c r="J36" i="3"/>
  <c r="I36" i="3"/>
  <c r="B159" i="3"/>
  <c r="AH32" i="3"/>
  <c r="H31" i="3"/>
  <c r="B88" i="3"/>
  <c r="CU37" i="3" l="1"/>
  <c r="EH37" i="3"/>
  <c r="FH38" i="3"/>
  <c r="AU38" i="3"/>
  <c r="DH38" i="3"/>
  <c r="EU38" i="3"/>
  <c r="DU38" i="3"/>
  <c r="BU37" i="3"/>
  <c r="B39" i="3"/>
  <c r="CH38" i="3"/>
  <c r="U37" i="3"/>
  <c r="BH38" i="3"/>
  <c r="I37" i="3"/>
  <c r="J37" i="3"/>
  <c r="B160" i="3"/>
  <c r="AH33" i="3"/>
  <c r="H32" i="3"/>
  <c r="B89" i="3"/>
  <c r="CU38" i="3" l="1"/>
  <c r="EH38" i="3"/>
  <c r="I38" i="3"/>
  <c r="BU38" i="3"/>
  <c r="J38" i="3"/>
  <c r="B40" i="3"/>
  <c r="CH39" i="3"/>
  <c r="AU39" i="3"/>
  <c r="FH39" i="3"/>
  <c r="DU39" i="3"/>
  <c r="BH39" i="3"/>
  <c r="EU39" i="3"/>
  <c r="DH39" i="3"/>
  <c r="U38" i="3"/>
  <c r="AH34" i="3"/>
  <c r="H33" i="3"/>
  <c r="B90" i="3"/>
  <c r="EH39" i="3" l="1"/>
  <c r="CU39" i="3"/>
  <c r="BU39" i="3"/>
  <c r="FH40" i="3"/>
  <c r="J39" i="3"/>
  <c r="I39" i="3"/>
  <c r="U39" i="3"/>
  <c r="B41" i="3"/>
  <c r="DH40" i="3"/>
  <c r="EU40" i="3"/>
  <c r="CH40" i="3"/>
  <c r="BH40" i="3"/>
  <c r="AU40" i="3"/>
  <c r="DU40" i="3"/>
  <c r="AH35" i="3"/>
  <c r="H34" i="3"/>
  <c r="B91" i="3"/>
  <c r="EH40" i="3" l="1"/>
  <c r="CU40" i="3"/>
  <c r="BU40" i="3"/>
  <c r="I40" i="3"/>
  <c r="U40" i="3"/>
  <c r="J40" i="3"/>
  <c r="BU41" i="3"/>
  <c r="B42" i="3"/>
  <c r="DU41" i="3"/>
  <c r="FH41" i="3"/>
  <c r="BH41" i="3"/>
  <c r="AU41" i="3"/>
  <c r="CH41" i="3"/>
  <c r="DH41" i="3"/>
  <c r="EU41" i="3"/>
  <c r="AH36" i="3"/>
  <c r="H35" i="3"/>
  <c r="B92" i="3"/>
  <c r="EH41" i="3" l="1"/>
  <c r="CU41" i="3"/>
  <c r="CU42" i="3" s="1"/>
  <c r="DU42" i="3"/>
  <c r="EU42" i="3"/>
  <c r="J41" i="3"/>
  <c r="U41" i="3"/>
  <c r="I41" i="3"/>
  <c r="CH42" i="3"/>
  <c r="DH42" i="3"/>
  <c r="AU42" i="3"/>
  <c r="B43" i="3"/>
  <c r="BU42" i="3"/>
  <c r="BH42" i="3"/>
  <c r="FH42" i="3"/>
  <c r="AH37" i="3"/>
  <c r="H36" i="3"/>
  <c r="B93" i="3"/>
  <c r="EH42" i="3" l="1"/>
  <c r="I42" i="3"/>
  <c r="FH43" i="3"/>
  <c r="DU43" i="3"/>
  <c r="DH43" i="3"/>
  <c r="AU43" i="3"/>
  <c r="EU43" i="3"/>
  <c r="BU43" i="3"/>
  <c r="CH43" i="3"/>
  <c r="BH43" i="3"/>
  <c r="B44" i="3"/>
  <c r="CU43" i="3"/>
  <c r="AH38" i="3"/>
  <c r="H37" i="3"/>
  <c r="B94" i="3"/>
  <c r="DU44" i="3" l="1"/>
  <c r="EH43" i="3"/>
  <c r="EU44" i="3"/>
  <c r="I43" i="3"/>
  <c r="BU44" i="3"/>
  <c r="CU44" i="3"/>
  <c r="AU44" i="3"/>
  <c r="CH44" i="3"/>
  <c r="DH44" i="3"/>
  <c r="FH44" i="3"/>
  <c r="B45" i="3"/>
  <c r="BH44" i="3"/>
  <c r="AH39" i="3"/>
  <c r="H38" i="3"/>
  <c r="B95" i="3"/>
  <c r="EH44" i="3" l="1"/>
  <c r="BU45" i="3"/>
  <c r="DH45" i="3"/>
  <c r="EU45" i="3"/>
  <c r="B46" i="3"/>
  <c r="DU45" i="3"/>
  <c r="AU45" i="3"/>
  <c r="CH45" i="3"/>
  <c r="FH45" i="3"/>
  <c r="CU45" i="3"/>
  <c r="BH45" i="3"/>
  <c r="I44" i="3"/>
  <c r="AH40" i="3"/>
  <c r="H39" i="3"/>
  <c r="B96" i="3"/>
  <c r="EH45" i="3" l="1"/>
  <c r="EH46" i="3" s="1"/>
  <c r="BU46" i="3"/>
  <c r="B47" i="3"/>
  <c r="CH46" i="3"/>
  <c r="DU46" i="3"/>
  <c r="FH46" i="3"/>
  <c r="DH46" i="3"/>
  <c r="EU46" i="3"/>
  <c r="I45" i="3"/>
  <c r="CU46" i="3"/>
  <c r="AH41" i="3"/>
  <c r="H40" i="3"/>
  <c r="B97" i="3"/>
  <c r="CH47" i="3" l="1"/>
  <c r="EH47" i="3"/>
  <c r="EU47" i="3"/>
  <c r="CU47" i="3"/>
  <c r="DH47" i="3"/>
  <c r="I46" i="3"/>
  <c r="B48" i="3"/>
  <c r="DU47" i="3"/>
  <c r="FH47" i="3"/>
  <c r="AH42" i="3"/>
  <c r="H41" i="3"/>
  <c r="B98" i="3"/>
  <c r="CU48" i="3" l="1"/>
  <c r="B49" i="3"/>
  <c r="CH48" i="3"/>
  <c r="I47" i="3"/>
  <c r="DH48" i="3"/>
  <c r="DU48" i="3"/>
  <c r="AS46" i="3"/>
  <c r="AT46" i="3" s="1"/>
  <c r="AF46" i="3"/>
  <c r="BF46" i="3"/>
  <c r="AH43" i="3"/>
  <c r="B99" i="3"/>
  <c r="AG46" i="3" l="1"/>
  <c r="G46" i="3"/>
  <c r="B50" i="3"/>
  <c r="DH49" i="3"/>
  <c r="CU49" i="3"/>
  <c r="CH49" i="3"/>
  <c r="I48" i="3"/>
  <c r="DU49" i="3"/>
  <c r="BH46" i="3"/>
  <c r="AU46" i="3"/>
  <c r="ES48" i="3"/>
  <c r="BS48" i="3"/>
  <c r="EF48" i="3"/>
  <c r="AH44" i="3"/>
  <c r="BC64" i="3"/>
  <c r="AP64" i="3"/>
  <c r="AC64" i="3"/>
  <c r="AF47" i="3"/>
  <c r="AS47" i="3"/>
  <c r="BF47" i="3"/>
  <c r="H215" i="3" s="1"/>
  <c r="B51" i="3"/>
  <c r="B100" i="3"/>
  <c r="O215" i="3" l="1"/>
  <c r="ET48" i="3"/>
  <c r="G215" i="3"/>
  <c r="AT47" i="3"/>
  <c r="F215" i="3"/>
  <c r="G47" i="3"/>
  <c r="AG47" i="3"/>
  <c r="DH50" i="3"/>
  <c r="CU50" i="3"/>
  <c r="I49" i="3"/>
  <c r="CH50" i="3"/>
  <c r="DU50" i="3"/>
  <c r="EH48" i="3"/>
  <c r="EP64" i="3"/>
  <c r="EU48" i="3"/>
  <c r="EU49" i="3" s="1"/>
  <c r="EU50" i="3" s="1"/>
  <c r="EU69" i="3"/>
  <c r="ES64" i="3"/>
  <c r="FF48" i="3"/>
  <c r="FG48" i="3" s="1"/>
  <c r="DU51" i="3"/>
  <c r="I50" i="3"/>
  <c r="BH69" i="3"/>
  <c r="AU69" i="3"/>
  <c r="AH69" i="3"/>
  <c r="AH45" i="3"/>
  <c r="BF64" i="3"/>
  <c r="AS64" i="3"/>
  <c r="AF64" i="3"/>
  <c r="B52" i="3"/>
  <c r="B101" i="3"/>
  <c r="G48" i="3" l="1"/>
  <c r="CU51" i="3"/>
  <c r="DH51" i="3"/>
  <c r="CH51" i="3"/>
  <c r="DU52" i="3"/>
  <c r="EU51" i="3"/>
  <c r="I51" i="3"/>
  <c r="FH48" i="3"/>
  <c r="FH49" i="3" s="1"/>
  <c r="FH50" i="3" s="1"/>
  <c r="FH51" i="3" s="1"/>
  <c r="AH46" i="3"/>
  <c r="AH47" i="3" s="1"/>
  <c r="AH48" i="3" s="1"/>
  <c r="AH49" i="3" s="1"/>
  <c r="AH50" i="3" s="1"/>
  <c r="AH51" i="3" s="1"/>
  <c r="EC64" i="3"/>
  <c r="BH47" i="3"/>
  <c r="BH48" i="3" s="1"/>
  <c r="BH49" i="3" s="1"/>
  <c r="BH50" i="3" s="1"/>
  <c r="BH51" i="3" s="1"/>
  <c r="AU47" i="3"/>
  <c r="AU48" i="3" s="1"/>
  <c r="AU49" i="3" s="1"/>
  <c r="AU50" i="3" s="1"/>
  <c r="AU51" i="3" s="1"/>
  <c r="EF49" i="3"/>
  <c r="B53" i="3"/>
  <c r="B102" i="3"/>
  <c r="N215" i="3" l="1"/>
  <c r="EH69" i="3"/>
  <c r="CU52" i="3"/>
  <c r="DH52" i="3"/>
  <c r="CH52" i="3"/>
  <c r="I52" i="3"/>
  <c r="AH52" i="3"/>
  <c r="EU52" i="3"/>
  <c r="J52" i="3"/>
  <c r="BH52" i="3"/>
  <c r="FH52" i="3"/>
  <c r="AU52" i="3"/>
  <c r="DU53" i="3"/>
  <c r="EF64" i="3"/>
  <c r="B54" i="3"/>
  <c r="B103" i="3"/>
  <c r="CU53" i="3" l="1"/>
  <c r="DH53" i="3"/>
  <c r="CH53" i="3"/>
  <c r="AH53" i="3"/>
  <c r="EU53" i="3"/>
  <c r="BH53" i="3"/>
  <c r="DU54" i="3"/>
  <c r="I53" i="3"/>
  <c r="AU53" i="3"/>
  <c r="EH49" i="3"/>
  <c r="EH50" i="3" s="1"/>
  <c r="EH51" i="3" s="1"/>
  <c r="EH52" i="3" s="1"/>
  <c r="EH53" i="3" s="1"/>
  <c r="B55" i="3"/>
  <c r="B104" i="3"/>
  <c r="CU54" i="3" l="1"/>
  <c r="CU55" i="3" s="1"/>
  <c r="DH54" i="3"/>
  <c r="CH54" i="3"/>
  <c r="AH54" i="3"/>
  <c r="EU54" i="3"/>
  <c r="EH54" i="3"/>
  <c r="I54" i="3"/>
  <c r="AU54" i="3"/>
  <c r="DU55" i="3"/>
  <c r="BH54" i="3"/>
  <c r="B56" i="3"/>
  <c r="B105" i="3"/>
  <c r="DH55" i="3" l="1"/>
  <c r="CH55" i="3"/>
  <c r="AH55" i="3"/>
  <c r="EU55" i="3"/>
  <c r="I55" i="3"/>
  <c r="CU56" i="3"/>
  <c r="DU56" i="3"/>
  <c r="AU55" i="3"/>
  <c r="EH55" i="3"/>
  <c r="BH55" i="3"/>
  <c r="B57" i="3"/>
  <c r="B106" i="3"/>
  <c r="DH56" i="3" l="1"/>
  <c r="CH56" i="3"/>
  <c r="I56" i="3"/>
  <c r="AH56" i="3"/>
  <c r="EH56" i="3"/>
  <c r="EU56" i="3"/>
  <c r="CU57" i="3"/>
  <c r="DU57" i="3"/>
  <c r="DH57" i="3"/>
  <c r="AU56" i="3"/>
  <c r="BH56" i="3"/>
  <c r="B58" i="3"/>
  <c r="B107" i="3"/>
  <c r="CH57" i="3" l="1"/>
  <c r="J53" i="3"/>
  <c r="FF55" i="3"/>
  <c r="FF56" i="3"/>
  <c r="AH57" i="3"/>
  <c r="EH57" i="3"/>
  <c r="EU57" i="3"/>
  <c r="EU58" i="3"/>
  <c r="DU58" i="3"/>
  <c r="DH58" i="3"/>
  <c r="CU58" i="3"/>
  <c r="AU57" i="3"/>
  <c r="I57" i="3"/>
  <c r="BH57" i="3"/>
  <c r="J57" i="3"/>
  <c r="B59" i="3"/>
  <c r="B108" i="3"/>
  <c r="FG56" i="3" l="1"/>
  <c r="G56" i="3"/>
  <c r="FG55" i="3"/>
  <c r="G55" i="3"/>
  <c r="CH58" i="3"/>
  <c r="FF53" i="3"/>
  <c r="BH58" i="3"/>
  <c r="J55" i="3"/>
  <c r="FF54" i="3"/>
  <c r="J54" i="3"/>
  <c r="J56" i="3"/>
  <c r="FC64" i="3"/>
  <c r="AH58" i="3"/>
  <c r="EH58" i="3"/>
  <c r="EU59" i="3"/>
  <c r="DU59" i="3"/>
  <c r="CU59" i="3"/>
  <c r="DH59" i="3"/>
  <c r="AU58" i="3"/>
  <c r="I58" i="3"/>
  <c r="J58" i="3"/>
  <c r="B60" i="3"/>
  <c r="B109" i="3"/>
  <c r="FG54" i="3" l="1"/>
  <c r="G54" i="3"/>
  <c r="FG53" i="3"/>
  <c r="FH53" i="3" s="1"/>
  <c r="G53" i="3"/>
  <c r="P215" i="3"/>
  <c r="CH59" i="3"/>
  <c r="BH59" i="3"/>
  <c r="AH59" i="3"/>
  <c r="FF64" i="3"/>
  <c r="FH69" i="3"/>
  <c r="I59" i="3"/>
  <c r="J59" i="3"/>
  <c r="AU59" i="3"/>
  <c r="EU60" i="3"/>
  <c r="CU60" i="3"/>
  <c r="DH60" i="3"/>
  <c r="DU60" i="3"/>
  <c r="EH59" i="3"/>
  <c r="B61" i="3"/>
  <c r="B110" i="3"/>
  <c r="FH54" i="3" l="1"/>
  <c r="FH55" i="3" s="1"/>
  <c r="FH56" i="3" s="1"/>
  <c r="FH57" i="3" s="1"/>
  <c r="FH58" i="3" s="1"/>
  <c r="FH59" i="3" s="1"/>
  <c r="FH60" i="3" s="1"/>
  <c r="CH60" i="3"/>
  <c r="BH60" i="3"/>
  <c r="BH61" i="3" s="1"/>
  <c r="AH60" i="3"/>
  <c r="EU61" i="3"/>
  <c r="CH61" i="3"/>
  <c r="DH61" i="3"/>
  <c r="CU61" i="3"/>
  <c r="DU61" i="3"/>
  <c r="I60" i="3"/>
  <c r="AU60" i="3"/>
  <c r="EH60" i="3"/>
  <c r="J60" i="3"/>
  <c r="B62" i="3"/>
  <c r="B111" i="3"/>
  <c r="AH61" i="3" l="1"/>
  <c r="FH61" i="3"/>
  <c r="B112" i="3"/>
  <c r="AU61" i="3"/>
  <c r="J61" i="3"/>
  <c r="EH61" i="3"/>
  <c r="I61" i="3"/>
  <c r="ET64" i="3"/>
  <c r="FG64" i="3"/>
  <c r="DT64" i="3"/>
  <c r="CT64" i="3"/>
  <c r="AG64" i="3"/>
  <c r="DG64" i="3"/>
  <c r="AT64" i="3"/>
  <c r="CG64" i="3"/>
  <c r="EG64" i="3"/>
  <c r="BG64" i="3"/>
  <c r="B63" i="3"/>
  <c r="P51" i="3" l="1"/>
  <c r="AU62" i="3"/>
  <c r="AU63" i="3" s="1"/>
  <c r="AU64" i="3" s="1"/>
  <c r="AH62" i="3"/>
  <c r="AH63" i="3" s="1"/>
  <c r="AH64" i="3" s="1"/>
  <c r="F216" i="3" s="1"/>
  <c r="CU62" i="3"/>
  <c r="CU63" i="3" s="1"/>
  <c r="CU64" i="3" s="1"/>
  <c r="K216" i="3" s="1"/>
  <c r="I62" i="3"/>
  <c r="FH62" i="3"/>
  <c r="FH63" i="3" s="1"/>
  <c r="FH64" i="3" s="1"/>
  <c r="P216" i="3" s="1"/>
  <c r="CH62" i="3"/>
  <c r="CH63" i="3" s="1"/>
  <c r="CH64" i="3" s="1"/>
  <c r="J216" i="3" s="1"/>
  <c r="J62" i="3"/>
  <c r="EU62" i="3"/>
  <c r="EU63" i="3" s="1"/>
  <c r="EU64" i="3" s="1"/>
  <c r="O216" i="3" s="1"/>
  <c r="EH62" i="3"/>
  <c r="EH63" i="3" s="1"/>
  <c r="EH64" i="3" s="1"/>
  <c r="FI64" i="3"/>
  <c r="FJ64" i="3"/>
  <c r="EV64" i="3"/>
  <c r="DV64" i="3"/>
  <c r="CV64" i="3"/>
  <c r="BI64" i="3"/>
  <c r="EI64" i="3"/>
  <c r="DI64" i="3"/>
  <c r="CI64" i="3"/>
  <c r="BV64" i="3"/>
  <c r="AI64" i="3"/>
  <c r="EW64" i="3"/>
  <c r="AV64" i="3"/>
  <c r="CW64" i="3"/>
  <c r="CJ64" i="3"/>
  <c r="AJ64" i="3"/>
  <c r="DJ64" i="3"/>
  <c r="BJ64" i="3"/>
  <c r="AW64" i="3"/>
  <c r="EJ64" i="3"/>
  <c r="DW64" i="3"/>
  <c r="DU62" i="3"/>
  <c r="DU63" i="3" s="1"/>
  <c r="DU64" i="3" s="1"/>
  <c r="M216" i="3" s="1"/>
  <c r="BH62" i="3"/>
  <c r="BH63" i="3" s="1"/>
  <c r="BH64" i="3" s="1"/>
  <c r="H216" i="3" s="1"/>
  <c r="DH62" i="3"/>
  <c r="DH63" i="3" s="1"/>
  <c r="DH64" i="3" s="1"/>
  <c r="L216" i="3" s="1"/>
  <c r="F217" i="3" l="1"/>
  <c r="G217" i="3"/>
  <c r="J217" i="3"/>
  <c r="H217" i="3"/>
  <c r="K217" i="3"/>
  <c r="N216" i="3"/>
  <c r="EH70" i="3"/>
  <c r="AU70" i="3"/>
  <c r="G216" i="3"/>
  <c r="L217" i="3"/>
  <c r="P217" i="3"/>
  <c r="O217" i="3"/>
  <c r="FH70" i="3"/>
  <c r="EU70" i="3"/>
  <c r="S50" i="3"/>
  <c r="S44" i="3"/>
  <c r="FH71" i="3"/>
  <c r="I63" i="3"/>
  <c r="I64" i="3" s="1"/>
  <c r="V64" i="3"/>
  <c r="J63" i="3"/>
  <c r="EU71" i="3"/>
  <c r="S48" i="3"/>
  <c r="CH71" i="3"/>
  <c r="DH71" i="3"/>
  <c r="EH71" i="3"/>
  <c r="N217" i="3"/>
  <c r="AH71" i="3"/>
  <c r="M217" i="3"/>
  <c r="DU71" i="3"/>
  <c r="BH70" i="3"/>
  <c r="BH71" i="3"/>
  <c r="CU71" i="3"/>
  <c r="AU71" i="3"/>
  <c r="S51" i="3" l="1"/>
  <c r="J51" i="3"/>
  <c r="J50" i="3"/>
  <c r="S43" i="3"/>
  <c r="J43" i="3"/>
  <c r="J44" i="3"/>
  <c r="S42" i="3"/>
  <c r="J42" i="3"/>
  <c r="S45" i="3"/>
  <c r="J45" i="3"/>
  <c r="J48" i="3"/>
  <c r="P64" i="3"/>
  <c r="J49" i="3"/>
  <c r="S49" i="3"/>
  <c r="S47" i="3"/>
  <c r="J46" i="3"/>
  <c r="S46" i="3"/>
  <c r="BP64" i="3"/>
  <c r="J47" i="3"/>
  <c r="DH70" i="3"/>
  <c r="DU70" i="3"/>
  <c r="CU70" i="3"/>
  <c r="AH70" i="3"/>
  <c r="CH70" i="3"/>
  <c r="BS47" i="3"/>
  <c r="BS49" i="3"/>
  <c r="I215" i="3" l="1"/>
  <c r="V69" i="3"/>
  <c r="E215" i="3"/>
  <c r="U42" i="3"/>
  <c r="S64" i="3"/>
  <c r="J64" i="3"/>
  <c r="BU69" i="3"/>
  <c r="W64" i="3"/>
  <c r="E217" i="3" s="1"/>
  <c r="BW64" i="3"/>
  <c r="I217" i="3" s="1"/>
  <c r="BS64" i="3"/>
  <c r="G69" i="3" l="1"/>
  <c r="E220" i="3"/>
  <c r="G71" i="3"/>
  <c r="E222" i="3"/>
  <c r="U43" i="3"/>
  <c r="H42" i="3"/>
  <c r="V71" i="3"/>
  <c r="G64" i="3"/>
  <c r="T64" i="3"/>
  <c r="BT64" i="3"/>
  <c r="BU47" i="3"/>
  <c r="BU48" i="3" s="1"/>
  <c r="BU49" i="3" s="1"/>
  <c r="BU50" i="3" s="1"/>
  <c r="BU51" i="3" s="1"/>
  <c r="BU52" i="3" s="1"/>
  <c r="BU53" i="3" s="1"/>
  <c r="BU54" i="3" s="1"/>
  <c r="BU55" i="3" s="1"/>
  <c r="BU56" i="3" s="1"/>
  <c r="BU57" i="3" s="1"/>
  <c r="BU58" i="3" s="1"/>
  <c r="BU59" i="3" s="1"/>
  <c r="BU60" i="3" s="1"/>
  <c r="BU61" i="3" s="1"/>
  <c r="BU62" i="3" s="1"/>
  <c r="BU63" i="3" s="1"/>
  <c r="BU64" i="3" s="1"/>
  <c r="I216" i="3" s="1"/>
  <c r="BU71" i="3"/>
  <c r="H43" i="3" l="1"/>
  <c r="U44" i="3"/>
  <c r="H44" i="3" l="1"/>
  <c r="U45" i="3"/>
  <c r="H45" i="3" l="1"/>
  <c r="U46" i="3"/>
  <c r="BU70" i="3"/>
  <c r="H46" i="3" l="1"/>
  <c r="U47" i="3"/>
  <c r="U48" i="3" l="1"/>
  <c r="H47" i="3"/>
  <c r="H48" i="3" l="1"/>
  <c r="U49" i="3"/>
  <c r="U50" i="3" l="1"/>
  <c r="H49" i="3"/>
  <c r="H50" i="3" l="1"/>
  <c r="U51" i="3"/>
  <c r="U52" i="3" l="1"/>
  <c r="H51" i="3"/>
  <c r="U53" i="3" l="1"/>
  <c r="H52" i="3"/>
  <c r="H53" i="3" l="1"/>
  <c r="U54" i="3"/>
  <c r="U55" i="3" l="1"/>
  <c r="H54" i="3"/>
  <c r="H55" i="3" l="1"/>
  <c r="U56" i="3"/>
  <c r="U57" i="3" l="1"/>
  <c r="H56" i="3"/>
  <c r="U58" i="3" l="1"/>
  <c r="H57" i="3"/>
  <c r="H58" i="3" l="1"/>
  <c r="U59" i="3"/>
  <c r="U60" i="3" l="1"/>
  <c r="H59" i="3"/>
  <c r="H60" i="3" l="1"/>
  <c r="U61" i="3"/>
  <c r="U62" i="3" l="1"/>
  <c r="H61" i="3"/>
  <c r="H62" i="3" l="1"/>
  <c r="U63" i="3"/>
  <c r="U64" i="3" l="1"/>
  <c r="E216" i="3" s="1"/>
  <c r="H63" i="3"/>
  <c r="H64" i="3" s="1"/>
  <c r="E221" i="3" s="1"/>
  <c r="G70" i="3" l="1"/>
  <c r="V70" i="3"/>
</calcChain>
</file>

<file path=xl/sharedStrings.xml><?xml version="1.0" encoding="utf-8"?>
<sst xmlns="http://schemas.openxmlformats.org/spreadsheetml/2006/main" count="706" uniqueCount="105">
  <si>
    <t>Years</t>
  </si>
  <si>
    <t xml:space="preserve">Operational Cash Flow </t>
  </si>
  <si>
    <t xml:space="preserve">Investment Cash Flow </t>
  </si>
  <si>
    <t>PV</t>
  </si>
  <si>
    <t>NPV</t>
  </si>
  <si>
    <t>FRR</t>
  </si>
  <si>
    <t>FNPV</t>
  </si>
  <si>
    <t>B/C Ratio</t>
  </si>
  <si>
    <t>Discounted Costs</t>
  </si>
  <si>
    <t>Discounted Benefits</t>
  </si>
  <si>
    <t>Asset 1</t>
  </si>
  <si>
    <t>Asset 2</t>
  </si>
  <si>
    <t>Asset 3</t>
  </si>
  <si>
    <t>Asset 4</t>
  </si>
  <si>
    <t>CAPEX</t>
  </si>
  <si>
    <t>Asset</t>
  </si>
  <si>
    <t>Net Cash flow</t>
  </si>
  <si>
    <t># yrs.</t>
  </si>
  <si>
    <t>Explanation</t>
  </si>
  <si>
    <t>Economic Lifetime</t>
  </si>
  <si>
    <t>Group CAPEX</t>
  </si>
  <si>
    <t>Group Revenues</t>
  </si>
  <si>
    <t>Group OPEX</t>
  </si>
  <si>
    <t>Project 1</t>
  </si>
  <si>
    <t>Project 2</t>
  </si>
  <si>
    <t>Project 3</t>
  </si>
  <si>
    <t>Project 4</t>
  </si>
  <si>
    <t>Project 5</t>
  </si>
  <si>
    <t>Project 6</t>
  </si>
  <si>
    <t>Project 7</t>
  </si>
  <si>
    <t>Project 8</t>
  </si>
  <si>
    <t>Project 9</t>
  </si>
  <si>
    <t>Project 10</t>
  </si>
  <si>
    <t>Revenues Project</t>
  </si>
  <si>
    <t>OPEX Project</t>
  </si>
  <si>
    <t>FDR</t>
  </si>
  <si>
    <t>Asset 5</t>
  </si>
  <si>
    <t>Asset 6</t>
  </si>
  <si>
    <t>Input for Financial Analysis and Residual Value Calculation</t>
  </si>
  <si>
    <t>CAPEX Alert</t>
  </si>
  <si>
    <t>Residual Value
Project</t>
  </si>
  <si>
    <t>SUM</t>
  </si>
  <si>
    <t>Results P1</t>
  </si>
  <si>
    <t>Results P2</t>
  </si>
  <si>
    <t>Results P3</t>
  </si>
  <si>
    <t>Results P4</t>
  </si>
  <si>
    <t>Results P5</t>
  </si>
  <si>
    <t>Results P6</t>
  </si>
  <si>
    <t>Results P7</t>
  </si>
  <si>
    <t>Results P8</t>
  </si>
  <si>
    <t>Results P9</t>
  </si>
  <si>
    <t>Results P10</t>
  </si>
  <si>
    <t>Group NPV</t>
  </si>
  <si>
    <t>Group Discounted Costs</t>
  </si>
  <si>
    <t>Group Discounted Benefits</t>
  </si>
  <si>
    <t>Group Net Cashflow</t>
  </si>
  <si>
    <t>Results</t>
  </si>
  <si>
    <t>Group</t>
  </si>
  <si>
    <t>Results Group</t>
  </si>
  <si>
    <t>Result Cell</t>
  </si>
  <si>
    <t>Header Cell</t>
  </si>
  <si>
    <t>Calculation Cell/
Technical Cell</t>
  </si>
  <si>
    <t>Project Name - Project 1</t>
  </si>
  <si>
    <t>ENTSOG Project #</t>
  </si>
  <si>
    <t>Group #</t>
  </si>
  <si>
    <t>Project Name - Project 10</t>
  </si>
  <si>
    <t>Project Name - Project 9</t>
  </si>
  <si>
    <t>Project Name - Project 8</t>
  </si>
  <si>
    <t>Project Name - Project 7</t>
  </si>
  <si>
    <t>Project Name - Project 6</t>
  </si>
  <si>
    <t>Project Name - Project 5</t>
  </si>
  <si>
    <t>Project Name - Project 4</t>
  </si>
  <si>
    <t>Project Name - Project 3</t>
  </si>
  <si>
    <t>Project Name - Project 2</t>
  </si>
  <si>
    <t>Project Name - Project 11</t>
  </si>
  <si>
    <t>Project Name - Project 12</t>
  </si>
  <si>
    <t>CAPEX Stage 1</t>
  </si>
  <si>
    <t>CAPEX Stage 2</t>
  </si>
  <si>
    <t>CAPEX Re-Inv</t>
  </si>
  <si>
    <t>CAPEX Stage 3 or Re-Inv</t>
  </si>
  <si>
    <t>Project 12</t>
  </si>
  <si>
    <t>Project 11</t>
  </si>
  <si>
    <t>Input cell/ message cell if red</t>
  </si>
  <si>
    <t>Results P11</t>
  </si>
  <si>
    <t>Results P12</t>
  </si>
  <si>
    <t>Check if you have entered exactly 20 yrs of OPEX/Revenue after last year of CAPEX of stage 1</t>
  </si>
  <si>
    <t>Residual Value Calculation CAPEX Stage 2</t>
  </si>
  <si>
    <t>OK</t>
  </si>
  <si>
    <t>mEUR</t>
  </si>
  <si>
    <t>Please fill in mEUR values</t>
  </si>
  <si>
    <r>
      <rPr>
        <b/>
        <i/>
        <sz val="15"/>
        <rFont val="Calibri"/>
        <family val="2"/>
        <scheme val="minor"/>
      </rPr>
      <t xml:space="preserve">leave </t>
    </r>
    <r>
      <rPr>
        <b/>
        <i/>
        <sz val="20"/>
        <rFont val="Calibri"/>
        <family val="2"/>
        <scheme val="minor"/>
      </rPr>
      <t>BLANK</t>
    </r>
    <r>
      <rPr>
        <b/>
        <i/>
        <sz val="15"/>
        <rFont val="Calibri"/>
        <family val="2"/>
        <scheme val="minor"/>
      </rPr>
      <t xml:space="preserve"> for years before CAPEX</t>
    </r>
  </si>
  <si>
    <r>
      <rPr>
        <b/>
        <i/>
        <sz val="15"/>
        <rFont val="Calibri"/>
        <family val="2"/>
        <scheme val="minor"/>
      </rPr>
      <t>leave</t>
    </r>
    <r>
      <rPr>
        <b/>
        <i/>
        <sz val="20"/>
        <rFont val="Calibri"/>
        <family val="2"/>
        <scheme val="minor"/>
      </rPr>
      <t xml:space="preserve"> BLANK</t>
    </r>
    <r>
      <rPr>
        <b/>
        <i/>
        <sz val="15"/>
        <rFont val="Calibri"/>
        <family val="2"/>
        <scheme val="minor"/>
      </rPr>
      <t xml:space="preserve"> for years before CAPEX</t>
    </r>
  </si>
  <si>
    <t>Sum of Asset values do not equal CAPEX</t>
  </si>
  <si>
    <t>Navigation Buttons</t>
  </si>
  <si>
    <r>
      <t xml:space="preserve">Residual Value Calculation </t>
    </r>
    <r>
      <rPr>
        <b/>
        <sz val="15"/>
        <color theme="0"/>
        <rFont val="Calibri"/>
        <family val="2"/>
        <scheme val="minor"/>
      </rPr>
      <t>CAPEX Stage 1</t>
    </r>
  </si>
  <si>
    <r>
      <t xml:space="preserve">Residual Value Calculation </t>
    </r>
    <r>
      <rPr>
        <b/>
        <sz val="15"/>
        <color theme="0"/>
        <rFont val="Calibri"/>
        <family val="2"/>
        <scheme val="minor"/>
      </rPr>
      <t>CAPEX Stage 2</t>
    </r>
  </si>
  <si>
    <r>
      <t>Residual Value Calculation</t>
    </r>
    <r>
      <rPr>
        <b/>
        <sz val="15"/>
        <color theme="0"/>
        <rFont val="Calibri"/>
        <family val="2"/>
        <scheme val="minor"/>
      </rPr>
      <t xml:space="preserve"> CAPEX Stage 3/ Reinvestment</t>
    </r>
  </si>
  <si>
    <r>
      <t xml:space="preserve">Residual Value Calculation </t>
    </r>
    <r>
      <rPr>
        <b/>
        <sz val="15"/>
        <color theme="0"/>
        <rFont val="Calibri"/>
        <family val="2"/>
        <scheme val="minor"/>
      </rPr>
      <t>CAPEX Stage 3/ Reinvestment</t>
    </r>
  </si>
  <si>
    <t>ver. 1.1</t>
  </si>
  <si>
    <t>ver. 1.0</t>
  </si>
  <si>
    <t>Original sent by COM</t>
  </si>
  <si>
    <t>current version</t>
  </si>
  <si>
    <t>Corrections</t>
  </si>
  <si>
    <t>ver.1.2</t>
  </si>
  <si>
    <t>FDR correction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</si>
</sst>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000%"/>
    <numFmt numFmtId="165" formatCode="0.000%"/>
  </numFmts>
  <fonts count="19" x14ac:knownFonts="1">
    <font>
      <sz val="11"/>
      <color theme="1"/>
      <name val="Calibri"/>
      <family val="2"/>
      <scheme val="minor"/>
    </font>
    <font>
      <sz val="11"/>
      <color theme="1"/>
      <name val="Calibri"/>
      <family val="2"/>
      <scheme val="minor"/>
    </font>
    <font>
      <b/>
      <sz val="10"/>
      <color theme="0"/>
      <name val="Calibri"/>
      <family val="2"/>
      <scheme val="minor"/>
    </font>
    <font>
      <b/>
      <i/>
      <sz val="10"/>
      <color theme="0"/>
      <name val="Calibri"/>
      <family val="2"/>
      <scheme val="minor"/>
    </font>
    <font>
      <sz val="10"/>
      <color theme="0" tint="-0.499984740745262"/>
      <name val="Calibri"/>
      <family val="2"/>
      <scheme val="minor"/>
    </font>
    <font>
      <b/>
      <sz val="10"/>
      <name val="Calibri"/>
      <family val="2"/>
      <scheme val="minor"/>
    </font>
    <font>
      <b/>
      <sz val="10"/>
      <color theme="1"/>
      <name val="Calibri"/>
      <family val="2"/>
      <scheme val="minor"/>
    </font>
    <font>
      <b/>
      <i/>
      <sz val="10"/>
      <name val="Calibri"/>
      <family val="2"/>
      <scheme val="minor"/>
    </font>
    <font>
      <b/>
      <i/>
      <sz val="10"/>
      <color theme="1"/>
      <name val="Calibri"/>
      <family val="2"/>
      <scheme val="minor"/>
    </font>
    <font>
      <b/>
      <sz val="12"/>
      <color theme="0"/>
      <name val="Calibri"/>
      <family val="2"/>
      <scheme val="minor"/>
    </font>
    <font>
      <b/>
      <sz val="11"/>
      <name val="Calibri"/>
      <family val="2"/>
      <scheme val="minor"/>
    </font>
    <font>
      <b/>
      <sz val="15"/>
      <name val="Calibri"/>
      <family val="2"/>
      <scheme val="minor"/>
    </font>
    <font>
      <b/>
      <sz val="8"/>
      <color theme="1"/>
      <name val="Calibri"/>
      <family val="2"/>
      <scheme val="minor"/>
    </font>
    <font>
      <b/>
      <sz val="11"/>
      <color theme="1"/>
      <name val="Calibri"/>
      <family val="2"/>
      <scheme val="minor"/>
    </font>
    <font>
      <b/>
      <i/>
      <sz val="20"/>
      <name val="Calibri"/>
      <family val="2"/>
      <scheme val="minor"/>
    </font>
    <font>
      <b/>
      <i/>
      <sz val="15"/>
      <name val="Calibri"/>
      <family val="2"/>
      <scheme val="minor"/>
    </font>
    <font>
      <b/>
      <sz val="15"/>
      <color theme="0"/>
      <name val="Calibri"/>
      <family val="2"/>
      <scheme val="minor"/>
    </font>
    <font>
      <sz val="10"/>
      <color rgb="FFFF0000"/>
      <name val="Calibri"/>
      <family val="2"/>
      <scheme val="minor"/>
    </font>
    <font>
      <b/>
      <sz val="10"/>
      <color rgb="FFFF0000"/>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style="thick">
        <color rgb="FF002060"/>
      </left>
      <right/>
      <top style="thick">
        <color rgb="FF002060"/>
      </top>
      <bottom/>
      <diagonal/>
    </border>
    <border>
      <left/>
      <right/>
      <top style="thick">
        <color rgb="FF002060"/>
      </top>
      <bottom/>
      <diagonal/>
    </border>
    <border>
      <left/>
      <right style="thick">
        <color rgb="FF002060"/>
      </right>
      <top style="thick">
        <color rgb="FF002060"/>
      </top>
      <bottom/>
      <diagonal/>
    </border>
    <border>
      <left style="thick">
        <color rgb="FF002060"/>
      </left>
      <right/>
      <top/>
      <bottom/>
      <diagonal/>
    </border>
    <border>
      <left/>
      <right style="thick">
        <color rgb="FF002060"/>
      </right>
      <top/>
      <bottom/>
      <diagonal/>
    </border>
    <border>
      <left style="thick">
        <color rgb="FF002060"/>
      </left>
      <right style="thin">
        <color indexed="64"/>
      </right>
      <top style="medium">
        <color indexed="64"/>
      </top>
      <bottom style="thin">
        <color indexed="64"/>
      </bottom>
      <diagonal/>
    </border>
    <border>
      <left style="thin">
        <color indexed="64"/>
      </left>
      <right style="thick">
        <color rgb="FF002060"/>
      </right>
      <top style="medium">
        <color indexed="64"/>
      </top>
      <bottom style="thin">
        <color indexed="64"/>
      </bottom>
      <diagonal/>
    </border>
    <border>
      <left style="thick">
        <color rgb="FF002060"/>
      </left>
      <right style="thin">
        <color indexed="64"/>
      </right>
      <top style="thin">
        <color indexed="64"/>
      </top>
      <bottom style="thin">
        <color indexed="64"/>
      </bottom>
      <diagonal/>
    </border>
    <border>
      <left style="thin">
        <color indexed="64"/>
      </left>
      <right style="thick">
        <color rgb="FF002060"/>
      </right>
      <top style="thin">
        <color indexed="64"/>
      </top>
      <bottom style="thin">
        <color indexed="64"/>
      </bottom>
      <diagonal/>
    </border>
    <border>
      <left style="thick">
        <color rgb="FF002060"/>
      </left>
      <right style="thin">
        <color indexed="64"/>
      </right>
      <top style="thin">
        <color indexed="64"/>
      </top>
      <bottom style="medium">
        <color indexed="64"/>
      </bottom>
      <diagonal/>
    </border>
    <border>
      <left style="thin">
        <color indexed="64"/>
      </left>
      <right style="thick">
        <color rgb="FF002060"/>
      </right>
      <top style="thin">
        <color indexed="64"/>
      </top>
      <bottom style="medium">
        <color indexed="64"/>
      </bottom>
      <diagonal/>
    </border>
    <border>
      <left style="thick">
        <color rgb="FF002060"/>
      </left>
      <right/>
      <top style="medium">
        <color indexed="64"/>
      </top>
      <bottom/>
      <diagonal/>
    </border>
    <border>
      <left/>
      <right style="thick">
        <color rgb="FF002060"/>
      </right>
      <top style="medium">
        <color indexed="64"/>
      </top>
      <bottom/>
      <diagonal/>
    </border>
    <border>
      <left style="thick">
        <color rgb="FF002060"/>
      </left>
      <right style="thin">
        <color indexed="64"/>
      </right>
      <top style="thin">
        <color indexed="64"/>
      </top>
      <bottom/>
      <diagonal/>
    </border>
    <border>
      <left style="thick">
        <color rgb="FF002060"/>
      </left>
      <right style="thin">
        <color indexed="64"/>
      </right>
      <top/>
      <bottom style="thick">
        <color rgb="FF002060"/>
      </bottom>
      <diagonal/>
    </border>
    <border>
      <left style="thin">
        <color indexed="64"/>
      </left>
      <right style="thin">
        <color indexed="64"/>
      </right>
      <top/>
      <bottom style="thick">
        <color rgb="FF002060"/>
      </bottom>
      <diagonal/>
    </border>
    <border>
      <left/>
      <right/>
      <top/>
      <bottom style="thick">
        <color rgb="FF002060"/>
      </bottom>
      <diagonal/>
    </border>
    <border>
      <left/>
      <right style="thick">
        <color rgb="FF002060"/>
      </right>
      <top/>
      <bottom style="thick">
        <color rgb="FF002060"/>
      </bottom>
      <diagonal/>
    </border>
    <border>
      <left style="thick">
        <color rgb="FF002060"/>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ck">
        <color rgb="FF002060"/>
      </right>
      <top/>
      <bottom style="dotted">
        <color rgb="FF002060"/>
      </bottom>
      <diagonal/>
    </border>
    <border>
      <left/>
      <right style="thin">
        <color indexed="64"/>
      </right>
      <top style="thick">
        <color rgb="FF002060"/>
      </top>
      <bottom/>
      <diagonal/>
    </border>
    <border>
      <left style="thick">
        <color rgb="FF002060"/>
      </left>
      <right/>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thick">
        <color rgb="FFFFFF00"/>
      </left>
      <right style="thick">
        <color rgb="FFFFFF00"/>
      </right>
      <top style="thin">
        <color indexed="64"/>
      </top>
      <bottom style="thin">
        <color indexed="64"/>
      </bottom>
      <diagonal/>
    </border>
    <border>
      <left style="thick">
        <color rgb="FFFFFF00"/>
      </left>
      <right style="thick">
        <color rgb="FFFFFF00"/>
      </right>
      <top style="thin">
        <color indexed="64"/>
      </top>
      <bottom style="thick">
        <color rgb="FFFFFF00"/>
      </bottom>
      <diagonal/>
    </border>
    <border>
      <left style="thin">
        <color indexed="64"/>
      </left>
      <right style="medium">
        <color indexed="64"/>
      </right>
      <top style="thin">
        <color indexed="64"/>
      </top>
      <bottom style="thick">
        <color rgb="FFC00000"/>
      </bottom>
      <diagonal/>
    </border>
    <border>
      <left style="thick">
        <color rgb="FFFFFF00"/>
      </left>
      <right style="thick">
        <color rgb="FFFFFF00"/>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ck">
        <color rgb="FFC00000"/>
      </bottom>
      <diagonal/>
    </border>
    <border>
      <left style="thick">
        <color rgb="FF002060"/>
      </left>
      <right style="thin">
        <color indexed="64"/>
      </right>
      <top style="thin">
        <color indexed="64"/>
      </top>
      <bottom style="thick">
        <color rgb="FFC00000"/>
      </bottom>
      <diagonal/>
    </border>
    <border>
      <left style="medium">
        <color indexed="64"/>
      </left>
      <right style="thin">
        <color indexed="64"/>
      </right>
      <top style="thin">
        <color indexed="64"/>
      </top>
      <bottom style="thick">
        <color rgb="FFFF0000"/>
      </bottom>
      <diagonal/>
    </border>
    <border>
      <left style="thick">
        <color rgb="FF002060"/>
      </left>
      <right/>
      <top/>
      <bottom style="thin">
        <color indexed="64"/>
      </bottom>
      <diagonal/>
    </border>
    <border>
      <left/>
      <right/>
      <top/>
      <bottom style="thin">
        <color rgb="FF002060"/>
      </bottom>
      <diagonal/>
    </border>
    <border>
      <left/>
      <right style="thick">
        <color rgb="FF002060"/>
      </right>
      <top/>
      <bottom style="thin">
        <color rgb="FF00206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002060"/>
      </left>
      <right style="thin">
        <color indexed="64"/>
      </right>
      <top style="medium">
        <color indexed="64"/>
      </top>
      <bottom style="thick">
        <color rgb="FF002060"/>
      </bottom>
      <diagonal/>
    </border>
    <border>
      <left style="thin">
        <color indexed="64"/>
      </left>
      <right style="thin">
        <color indexed="64"/>
      </right>
      <top style="medium">
        <color indexed="64"/>
      </top>
      <bottom style="thick">
        <color rgb="FF002060"/>
      </bottom>
      <diagonal/>
    </border>
    <border>
      <left style="thin">
        <color indexed="64"/>
      </left>
      <right style="medium">
        <color theme="1"/>
      </right>
      <top style="medium">
        <color indexed="64"/>
      </top>
      <bottom style="thick">
        <color rgb="FF002060"/>
      </bottom>
      <diagonal/>
    </border>
    <border>
      <left style="medium">
        <color indexed="64"/>
      </left>
      <right/>
      <top style="thin">
        <color indexed="64"/>
      </top>
      <bottom style="thick">
        <color rgb="FF002060"/>
      </bottom>
      <diagonal/>
    </border>
    <border>
      <left style="thick">
        <color rgb="FF002060"/>
      </left>
      <right style="thin">
        <color indexed="64"/>
      </right>
      <top/>
      <bottom/>
      <diagonal/>
    </border>
    <border>
      <left style="thick">
        <color rgb="FF002060"/>
      </left>
      <right style="thin">
        <color indexed="64"/>
      </right>
      <top/>
      <bottom style="thin">
        <color indexed="64"/>
      </bottom>
      <diagonal/>
    </border>
    <border>
      <left style="thin">
        <color indexed="64"/>
      </left>
      <right/>
      <top/>
      <bottom style="thin">
        <color indexed="64"/>
      </bottom>
      <diagonal/>
    </border>
    <border>
      <left style="thick">
        <color rgb="FFFFFF00"/>
      </left>
      <right style="thin">
        <color indexed="64"/>
      </right>
      <top style="thick">
        <color rgb="FFFFFF00"/>
      </top>
      <bottom style="thick">
        <color rgb="FFFFFF00"/>
      </bottom>
      <diagonal/>
    </border>
    <border>
      <left style="thin">
        <color indexed="64"/>
      </left>
      <right style="thin">
        <color indexed="64"/>
      </right>
      <top style="thick">
        <color rgb="FFFFFF00"/>
      </top>
      <bottom style="thick">
        <color rgb="FFFFFF00"/>
      </bottom>
      <diagonal/>
    </border>
    <border>
      <left style="thin">
        <color indexed="64"/>
      </left>
      <right style="thick">
        <color rgb="FFFFFF00"/>
      </right>
      <top style="thick">
        <color rgb="FFFFFF00"/>
      </top>
      <bottom style="thick">
        <color rgb="FFFFFF00"/>
      </bottom>
      <diagonal/>
    </border>
    <border>
      <left style="medium">
        <color rgb="FFFFFF00"/>
      </left>
      <right style="thin">
        <color indexed="64"/>
      </right>
      <top style="medium">
        <color rgb="FFFFFF00"/>
      </top>
      <bottom style="medium">
        <color rgb="FFFFFF00"/>
      </bottom>
      <diagonal/>
    </border>
    <border>
      <left style="thin">
        <color indexed="64"/>
      </left>
      <right style="thin">
        <color indexed="64"/>
      </right>
      <top style="medium">
        <color rgb="FFFFFF00"/>
      </top>
      <bottom style="medium">
        <color rgb="FFFFFF00"/>
      </bottom>
      <diagonal/>
    </border>
    <border>
      <left style="thin">
        <color indexed="64"/>
      </left>
      <right style="medium">
        <color rgb="FFFFFF00"/>
      </right>
      <top style="medium">
        <color rgb="FFFFFF00"/>
      </top>
      <bottom style="medium">
        <color rgb="FFFFFF00"/>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76">
    <xf numFmtId="0" fontId="0" fillId="0" borderId="0" xfId="0"/>
    <xf numFmtId="4" fontId="4" fillId="0" borderId="1" xfId="0" applyNumberFormat="1" applyFont="1" applyBorder="1" applyAlignment="1">
      <alignment horizontal="center"/>
    </xf>
    <xf numFmtId="4" fontId="4" fillId="0" borderId="1" xfId="0" applyNumberFormat="1" applyFont="1" applyBorder="1" applyAlignment="1">
      <alignment horizontal="center" vertical="center"/>
    </xf>
    <xf numFmtId="4" fontId="4" fillId="3" borderId="1" xfId="0" applyNumberFormat="1" applyFont="1" applyFill="1" applyBorder="1" applyAlignment="1">
      <alignment horizontal="center"/>
    </xf>
    <xf numFmtId="4" fontId="4" fillId="3" borderId="1" xfId="0" applyNumberFormat="1" applyFont="1" applyFill="1" applyBorder="1" applyAlignment="1">
      <alignment horizontal="center" vertical="center"/>
    </xf>
    <xf numFmtId="4" fontId="4" fillId="0" borderId="4" xfId="0" applyNumberFormat="1" applyFont="1" applyBorder="1" applyAlignment="1">
      <alignment horizontal="center"/>
    </xf>
    <xf numFmtId="1" fontId="4" fillId="3" borderId="1" xfId="0" applyNumberFormat="1" applyFont="1" applyFill="1" applyBorder="1" applyAlignment="1">
      <alignment horizontal="center" vertical="center"/>
    </xf>
    <xf numFmtId="1" fontId="4" fillId="0" borderId="1" xfId="0" applyNumberFormat="1" applyFont="1" applyBorder="1" applyAlignment="1">
      <alignment horizontal="center" vertical="center"/>
    </xf>
    <xf numFmtId="2" fontId="4" fillId="0" borderId="1" xfId="0" applyNumberFormat="1" applyFont="1" applyBorder="1"/>
    <xf numFmtId="2" fontId="4" fillId="3" borderId="1" xfId="0" applyNumberFormat="1" applyFont="1" applyFill="1" applyBorder="1"/>
    <xf numFmtId="4" fontId="4" fillId="0" borderId="4" xfId="0" applyNumberFormat="1" applyFont="1" applyBorder="1" applyAlignment="1">
      <alignment horizontal="center" vertical="center"/>
    </xf>
    <xf numFmtId="4" fontId="7" fillId="4" borderId="1" xfId="0" applyNumberFormat="1" applyFont="1" applyFill="1" applyBorder="1" applyAlignment="1">
      <alignment horizontal="center"/>
    </xf>
    <xf numFmtId="4" fontId="7" fillId="4" borderId="1" xfId="0" applyNumberFormat="1" applyFont="1" applyFill="1" applyBorder="1" applyAlignment="1">
      <alignment horizontal="center" vertical="center"/>
    </xf>
    <xf numFmtId="4" fontId="5" fillId="0" borderId="4" xfId="0" applyNumberFormat="1" applyFont="1" applyBorder="1" applyAlignment="1">
      <alignment horizontal="center"/>
    </xf>
    <xf numFmtId="3" fontId="4" fillId="3" borderId="8" xfId="0" applyNumberFormat="1" applyFont="1" applyFill="1" applyBorder="1" applyAlignment="1">
      <alignment horizontal="center" vertical="center"/>
    </xf>
    <xf numFmtId="0" fontId="4" fillId="0" borderId="8" xfId="0" applyFont="1" applyFill="1" applyBorder="1" applyAlignment="1">
      <alignment horizontal="center" vertical="center"/>
    </xf>
    <xf numFmtId="4" fontId="5" fillId="0" borderId="4" xfId="0" applyNumberFormat="1" applyFont="1" applyBorder="1" applyAlignment="1">
      <alignment horizontal="center" vertical="center"/>
    </xf>
    <xf numFmtId="2" fontId="6" fillId="0" borderId="4" xfId="0" applyNumberFormat="1" applyFont="1" applyBorder="1"/>
    <xf numFmtId="0" fontId="0" fillId="0" borderId="1" xfId="0" applyBorder="1"/>
    <xf numFmtId="2" fontId="4" fillId="0" borderId="1" xfId="0" applyNumberFormat="1" applyFont="1" applyBorder="1" applyAlignment="1">
      <alignment horizontal="center" vertical="center"/>
    </xf>
    <xf numFmtId="2" fontId="4" fillId="3" borderId="1" xfId="0" applyNumberFormat="1" applyFont="1" applyFill="1" applyBorder="1" applyAlignment="1">
      <alignment horizontal="center" vertical="center"/>
    </xf>
    <xf numFmtId="2" fontId="4" fillId="0" borderId="4" xfId="0" applyNumberFormat="1" applyFont="1" applyBorder="1" applyAlignment="1">
      <alignment horizontal="center" vertical="center"/>
    </xf>
    <xf numFmtId="1" fontId="4" fillId="0" borderId="4" xfId="0" applyNumberFormat="1" applyFont="1" applyBorder="1" applyAlignment="1">
      <alignment horizontal="center" vertical="center"/>
    </xf>
    <xf numFmtId="0" fontId="4" fillId="0" borderId="10" xfId="0" applyFont="1" applyFill="1" applyBorder="1" applyAlignment="1">
      <alignment horizontal="center" vertical="center"/>
    </xf>
    <xf numFmtId="0" fontId="0" fillId="0" borderId="0" xfId="0" applyAlignment="1">
      <alignment horizontal="center" vertical="center"/>
    </xf>
    <xf numFmtId="2" fontId="4" fillId="3" borderId="9" xfId="0" applyNumberFormat="1" applyFont="1" applyFill="1" applyBorder="1" applyAlignment="1">
      <alignment horizontal="center" vertical="center"/>
    </xf>
    <xf numFmtId="2" fontId="4" fillId="0" borderId="9" xfId="0" applyNumberFormat="1" applyFont="1" applyBorder="1" applyAlignment="1">
      <alignment horizontal="center" vertical="center"/>
    </xf>
    <xf numFmtId="2" fontId="4" fillId="0" borderId="11" xfId="0" applyNumberFormat="1" applyFont="1" applyBorder="1" applyAlignment="1">
      <alignment horizontal="center" vertical="center"/>
    </xf>
    <xf numFmtId="0" fontId="3" fillId="2" borderId="18" xfId="0" applyFont="1" applyFill="1" applyBorder="1" applyAlignment="1">
      <alignment horizontal="center" vertical="center" wrapText="1"/>
    </xf>
    <xf numFmtId="10" fontId="5" fillId="3" borderId="1" xfId="1" applyNumberFormat="1" applyFont="1" applyFill="1" applyBorder="1" applyAlignment="1">
      <alignment vertical="center"/>
    </xf>
    <xf numFmtId="43" fontId="5" fillId="0" borderId="1" xfId="1" applyFont="1" applyBorder="1" applyAlignment="1">
      <alignment vertical="center"/>
    </xf>
    <xf numFmtId="43" fontId="5" fillId="3" borderId="1" xfId="1" applyFont="1" applyFill="1" applyBorder="1" applyAlignment="1">
      <alignment vertical="center"/>
    </xf>
    <xf numFmtId="2" fontId="4" fillId="3" borderId="5" xfId="0" applyNumberFormat="1" applyFont="1" applyFill="1" applyBorder="1" applyAlignment="1">
      <alignment horizontal="center" vertical="center"/>
    </xf>
    <xf numFmtId="2" fontId="4" fillId="0" borderId="5" xfId="0" applyNumberFormat="1" applyFont="1" applyBorder="1" applyAlignment="1">
      <alignment horizontal="center" vertical="center"/>
    </xf>
    <xf numFmtId="2" fontId="4" fillId="0" borderId="7" xfId="0" applyNumberFormat="1" applyFont="1" applyBorder="1" applyAlignment="1">
      <alignment horizontal="center" vertical="center"/>
    </xf>
    <xf numFmtId="2" fontId="4" fillId="0" borderId="4" xfId="0" applyNumberFormat="1" applyFont="1" applyBorder="1"/>
    <xf numFmtId="4" fontId="7" fillId="4" borderId="9" xfId="0" applyNumberFormat="1" applyFont="1" applyFill="1" applyBorder="1" applyAlignment="1">
      <alignment horizontal="center"/>
    </xf>
    <xf numFmtId="4" fontId="7" fillId="4" borderId="4" xfId="0" applyNumberFormat="1" applyFont="1" applyFill="1" applyBorder="1" applyAlignment="1">
      <alignment horizontal="center"/>
    </xf>
    <xf numFmtId="4" fontId="7" fillId="4" borderId="11" xfId="0" applyNumberFormat="1" applyFont="1" applyFill="1" applyBorder="1" applyAlignment="1">
      <alignment horizontal="center"/>
    </xf>
    <xf numFmtId="0" fontId="0" fillId="0" borderId="0" xfId="0" applyBorder="1"/>
    <xf numFmtId="0" fontId="8" fillId="4" borderId="1" xfId="0" applyFont="1" applyFill="1" applyBorder="1" applyAlignment="1">
      <alignment horizontal="center" vertical="center"/>
    </xf>
    <xf numFmtId="0" fontId="2" fillId="2" borderId="23" xfId="0" applyFont="1" applyFill="1" applyBorder="1" applyAlignment="1">
      <alignment horizontal="center" vertical="center" wrapText="1"/>
    </xf>
    <xf numFmtId="4" fontId="4" fillId="5" borderId="1" xfId="0" applyNumberFormat="1" applyFont="1" applyFill="1" applyBorder="1" applyAlignment="1">
      <alignment horizontal="center"/>
    </xf>
    <xf numFmtId="4" fontId="4" fillId="5" borderId="1" xfId="0" applyNumberFormat="1" applyFont="1" applyFill="1" applyBorder="1" applyAlignment="1">
      <alignment horizontal="center" vertical="center"/>
    </xf>
    <xf numFmtId="1" fontId="4" fillId="0" borderId="0" xfId="0" applyNumberFormat="1" applyFont="1" applyBorder="1" applyAlignment="1">
      <alignment horizontal="center" vertical="center"/>
    </xf>
    <xf numFmtId="2" fontId="5" fillId="3" borderId="24" xfId="0" applyNumberFormat="1" applyFont="1" applyFill="1" applyBorder="1" applyAlignment="1">
      <alignment horizontal="center" vertical="center" wrapText="1"/>
    </xf>
    <xf numFmtId="0" fontId="0" fillId="0" borderId="28" xfId="0" applyBorder="1"/>
    <xf numFmtId="0" fontId="0" fillId="0" borderId="29" xfId="0" applyBorder="1"/>
    <xf numFmtId="4" fontId="7" fillId="4" borderId="32" xfId="0" applyNumberFormat="1" applyFont="1" applyFill="1" applyBorder="1" applyAlignment="1">
      <alignment horizontal="center"/>
    </xf>
    <xf numFmtId="2" fontId="4" fillId="0" borderId="33" xfId="0" applyNumberFormat="1" applyFont="1" applyBorder="1"/>
    <xf numFmtId="2" fontId="4" fillId="3" borderId="33" xfId="0" applyNumberFormat="1" applyFont="1" applyFill="1" applyBorder="1"/>
    <xf numFmtId="4" fontId="7" fillId="4" borderId="34" xfId="0" applyNumberFormat="1" applyFont="1" applyFill="1" applyBorder="1" applyAlignment="1">
      <alignment horizontal="center"/>
    </xf>
    <xf numFmtId="2" fontId="4" fillId="0" borderId="35" xfId="0" applyNumberFormat="1" applyFont="1" applyBorder="1"/>
    <xf numFmtId="4" fontId="5" fillId="0" borderId="34" xfId="0" applyNumberFormat="1" applyFont="1" applyBorder="1" applyAlignment="1">
      <alignment horizontal="center"/>
    </xf>
    <xf numFmtId="2" fontId="6" fillId="0" borderId="35" xfId="0" applyNumberFormat="1" applyFont="1" applyBorder="1"/>
    <xf numFmtId="0" fontId="2" fillId="2" borderId="38" xfId="0" applyFont="1" applyFill="1" applyBorder="1" applyAlignment="1">
      <alignment horizontal="center" vertical="center" wrapText="1"/>
    </xf>
    <xf numFmtId="0" fontId="2" fillId="2" borderId="32" xfId="0" applyFont="1" applyFill="1" applyBorder="1" applyAlignment="1">
      <alignment horizontal="center" vertical="center" wrapText="1"/>
    </xf>
    <xf numFmtId="4" fontId="7" fillId="4" borderId="32" xfId="0" applyNumberFormat="1" applyFont="1" applyFill="1" applyBorder="1" applyAlignment="1">
      <alignment horizontal="center" vertical="center"/>
    </xf>
    <xf numFmtId="0" fontId="8" fillId="4" borderId="32" xfId="0" applyFont="1" applyFill="1" applyBorder="1" applyAlignment="1">
      <alignment horizontal="center" vertical="center"/>
    </xf>
    <xf numFmtId="0" fontId="0" fillId="0" borderId="32" xfId="0" applyBorder="1"/>
    <xf numFmtId="4" fontId="4" fillId="5" borderId="32" xfId="0" applyNumberFormat="1" applyFont="1" applyFill="1" applyBorder="1" applyAlignment="1">
      <alignment horizontal="center"/>
    </xf>
    <xf numFmtId="4" fontId="4" fillId="3" borderId="32" xfId="0" applyNumberFormat="1" applyFont="1" applyFill="1" applyBorder="1" applyAlignment="1">
      <alignment horizontal="center"/>
    </xf>
    <xf numFmtId="4" fontId="4" fillId="0" borderId="32" xfId="0" applyNumberFormat="1" applyFont="1" applyBorder="1" applyAlignment="1">
      <alignment horizontal="center"/>
    </xf>
    <xf numFmtId="2" fontId="4" fillId="3" borderId="32" xfId="0" applyNumberFormat="1" applyFont="1" applyFill="1" applyBorder="1" applyAlignment="1">
      <alignment horizontal="center" vertical="center"/>
    </xf>
    <xf numFmtId="2" fontId="4" fillId="0" borderId="32" xfId="0" applyNumberFormat="1" applyFont="1" applyBorder="1" applyAlignment="1">
      <alignment horizontal="center" vertical="center"/>
    </xf>
    <xf numFmtId="4" fontId="4" fillId="0" borderId="34" xfId="0" applyNumberFormat="1" applyFont="1" applyBorder="1" applyAlignment="1">
      <alignment horizontal="center"/>
    </xf>
    <xf numFmtId="2" fontId="4" fillId="3" borderId="39" xfId="0" applyNumberFormat="1" applyFont="1" applyFill="1" applyBorder="1" applyAlignment="1">
      <alignment horizontal="center" vertical="center"/>
    </xf>
    <xf numFmtId="2" fontId="4" fillId="3" borderId="40" xfId="0" applyNumberFormat="1" applyFont="1" applyFill="1" applyBorder="1" applyAlignment="1">
      <alignment horizontal="center" vertical="center"/>
    </xf>
    <xf numFmtId="0" fontId="0" fillId="0" borderId="41" xfId="0" applyBorder="1"/>
    <xf numFmtId="0" fontId="0" fillId="0" borderId="42" xfId="0" applyBorder="1"/>
    <xf numFmtId="4" fontId="0" fillId="0" borderId="0" xfId="0" applyNumberFormat="1"/>
    <xf numFmtId="10" fontId="0" fillId="0" borderId="0" xfId="2" applyNumberFormat="1" applyFont="1"/>
    <xf numFmtId="10" fontId="0" fillId="0" borderId="0" xfId="0" applyNumberFormat="1"/>
    <xf numFmtId="0" fontId="2" fillId="2" borderId="1" xfId="0" applyFont="1" applyFill="1" applyBorder="1" applyAlignment="1">
      <alignment horizontal="center" vertical="center" wrapText="1"/>
    </xf>
    <xf numFmtId="0" fontId="2" fillId="2" borderId="32" xfId="0" applyFont="1" applyFill="1" applyBorder="1" applyAlignment="1">
      <alignment horizontal="center" vertical="center" wrapText="1"/>
    </xf>
    <xf numFmtId="4" fontId="5" fillId="0" borderId="0" xfId="0" applyNumberFormat="1" applyFont="1" applyBorder="1" applyAlignment="1">
      <alignment horizontal="center"/>
    </xf>
    <xf numFmtId="0" fontId="2" fillId="2" borderId="1" xfId="0" applyFont="1" applyFill="1" applyBorder="1" applyAlignment="1">
      <alignment horizontal="center" vertical="center" wrapText="1"/>
    </xf>
    <xf numFmtId="0" fontId="2" fillId="2" borderId="32" xfId="0" applyFont="1" applyFill="1" applyBorder="1" applyAlignment="1">
      <alignment horizontal="center" vertical="center" wrapText="1"/>
    </xf>
    <xf numFmtId="4" fontId="5" fillId="0" borderId="45" xfId="0" applyNumberFormat="1" applyFont="1" applyBorder="1" applyAlignment="1">
      <alignment horizontal="center"/>
    </xf>
    <xf numFmtId="4" fontId="5" fillId="0" borderId="21" xfId="0" applyNumberFormat="1" applyFont="1" applyBorder="1" applyAlignment="1">
      <alignment horizontal="center"/>
    </xf>
    <xf numFmtId="0" fontId="0" fillId="0" borderId="46" xfId="0" applyBorder="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0" fillId="0" borderId="0" xfId="0" applyFont="1"/>
    <xf numFmtId="0" fontId="0" fillId="0" borderId="29" xfId="0" applyFont="1" applyBorder="1"/>
    <xf numFmtId="0" fontId="0" fillId="0" borderId="0" xfId="0" applyFont="1" applyBorder="1"/>
    <xf numFmtId="0" fontId="0" fillId="0" borderId="0" xfId="0" applyAlignment="1">
      <alignment horizontal="center" vertical="center" wrapText="1"/>
    </xf>
    <xf numFmtId="0" fontId="2" fillId="2" borderId="1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10" fontId="5" fillId="4" borderId="18" xfId="2" applyNumberFormat="1" applyFont="1" applyFill="1" applyBorder="1" applyAlignment="1">
      <alignment horizontal="center" vertical="center"/>
    </xf>
    <xf numFmtId="164" fontId="5" fillId="3" borderId="1" xfId="1" applyNumberFormat="1" applyFont="1" applyFill="1" applyBorder="1" applyAlignment="1">
      <alignment vertical="center"/>
    </xf>
    <xf numFmtId="4" fontId="7" fillId="4" borderId="6" xfId="0" applyNumberFormat="1" applyFont="1" applyFill="1" applyBorder="1" applyAlignment="1">
      <alignment horizontal="center"/>
    </xf>
    <xf numFmtId="4" fontId="7" fillId="4" borderId="49" xfId="0" applyNumberFormat="1" applyFont="1" applyFill="1" applyBorder="1" applyAlignment="1">
      <alignment horizontal="center"/>
    </xf>
    <xf numFmtId="4" fontId="5" fillId="0" borderId="49" xfId="0" applyNumberFormat="1" applyFont="1" applyBorder="1" applyAlignment="1">
      <alignment horizontal="center"/>
    </xf>
    <xf numFmtId="0" fontId="0" fillId="0" borderId="1" xfId="0" applyFill="1" applyBorder="1"/>
    <xf numFmtId="2" fontId="0" fillId="0" borderId="0" xfId="0" applyNumberFormat="1"/>
    <xf numFmtId="0" fontId="2" fillId="2" borderId="3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43" fontId="5" fillId="3" borderId="18" xfId="1" applyFont="1" applyFill="1" applyBorder="1" applyAlignment="1">
      <alignment vertical="center"/>
    </xf>
    <xf numFmtId="0" fontId="0" fillId="0" borderId="50" xfId="0" applyBorder="1"/>
    <xf numFmtId="0" fontId="0" fillId="0" borderId="57" xfId="0" applyBorder="1"/>
    <xf numFmtId="0" fontId="0" fillId="5" borderId="0" xfId="0" applyFill="1"/>
    <xf numFmtId="0" fontId="0" fillId="5" borderId="0" xfId="0" applyFill="1" applyBorder="1"/>
    <xf numFmtId="0" fontId="0" fillId="5" borderId="29" xfId="0" applyFill="1" applyBorder="1"/>
    <xf numFmtId="4" fontId="7" fillId="4" borderId="22" xfId="0" applyNumberFormat="1" applyFont="1" applyFill="1" applyBorder="1" applyAlignment="1">
      <alignment horizontal="center"/>
    </xf>
    <xf numFmtId="2" fontId="4" fillId="0" borderId="6" xfId="0" applyNumberFormat="1" applyFont="1" applyBorder="1" applyAlignment="1">
      <alignment horizontal="center" vertical="center"/>
    </xf>
    <xf numFmtId="2" fontId="4" fillId="3" borderId="6" xfId="0" applyNumberFormat="1" applyFont="1" applyFill="1" applyBorder="1" applyAlignment="1">
      <alignment horizontal="center" vertical="center"/>
    </xf>
    <xf numFmtId="1" fontId="4" fillId="0" borderId="3" xfId="0" applyNumberFormat="1" applyFont="1" applyBorder="1" applyAlignment="1">
      <alignment horizontal="center" vertical="center"/>
    </xf>
    <xf numFmtId="4" fontId="7" fillId="4" borderId="3" xfId="0" applyNumberFormat="1" applyFont="1" applyFill="1" applyBorder="1" applyAlignment="1">
      <alignment horizontal="center"/>
    </xf>
    <xf numFmtId="4" fontId="7" fillId="4" borderId="58" xfId="0" applyNumberFormat="1" applyFont="1" applyFill="1" applyBorder="1" applyAlignment="1">
      <alignment horizontal="center"/>
    </xf>
    <xf numFmtId="1" fontId="4" fillId="3" borderId="59" xfId="0" applyNumberFormat="1" applyFont="1" applyFill="1" applyBorder="1" applyAlignment="1">
      <alignment horizontal="center" vertical="center"/>
    </xf>
    <xf numFmtId="1" fontId="4" fillId="0" borderId="59" xfId="0" applyNumberFormat="1" applyFont="1" applyBorder="1" applyAlignment="1">
      <alignment horizontal="center" vertical="center"/>
    </xf>
    <xf numFmtId="1" fontId="4" fillId="3" borderId="60" xfId="0" applyNumberFormat="1" applyFont="1" applyFill="1" applyBorder="1" applyAlignment="1">
      <alignment horizontal="center" vertical="center"/>
    </xf>
    <xf numFmtId="4" fontId="7" fillId="4" borderId="59" xfId="0" applyNumberFormat="1" applyFont="1" applyFill="1" applyBorder="1" applyAlignment="1">
      <alignment horizontal="center"/>
    </xf>
    <xf numFmtId="4" fontId="7" fillId="4" borderId="60" xfId="0" applyNumberFormat="1" applyFont="1" applyFill="1" applyBorder="1" applyAlignment="1">
      <alignment horizontal="center"/>
    </xf>
    <xf numFmtId="0" fontId="13" fillId="5" borderId="0" xfId="0" applyFont="1" applyFill="1" applyBorder="1" applyAlignment="1">
      <alignment vertical="center" wrapText="1"/>
    </xf>
    <xf numFmtId="1" fontId="4" fillId="0" borderId="62" xfId="0" applyNumberFormat="1" applyFont="1" applyBorder="1" applyAlignment="1">
      <alignment horizontal="center" vertical="center"/>
    </xf>
    <xf numFmtId="4" fontId="7" fillId="4" borderId="63" xfId="0" applyNumberFormat="1" applyFont="1" applyFill="1" applyBorder="1" applyAlignment="1">
      <alignment horizontal="center"/>
    </xf>
    <xf numFmtId="4" fontId="7" fillId="4" borderId="62" xfId="0" applyNumberFormat="1" applyFont="1" applyFill="1" applyBorder="1" applyAlignment="1">
      <alignment horizontal="center"/>
    </xf>
    <xf numFmtId="1" fontId="4" fillId="3" borderId="64" xfId="0" applyNumberFormat="1" applyFont="1" applyFill="1" applyBorder="1" applyAlignment="1">
      <alignment horizontal="center" vertical="center"/>
    </xf>
    <xf numFmtId="4" fontId="7" fillId="4" borderId="65" xfId="0" applyNumberFormat="1" applyFont="1" applyFill="1" applyBorder="1" applyAlignment="1">
      <alignment horizontal="center"/>
    </xf>
    <xf numFmtId="4" fontId="7" fillId="4" borderId="64" xfId="0" applyNumberFormat="1" applyFont="1" applyFill="1" applyBorder="1" applyAlignment="1">
      <alignment horizontal="center"/>
    </xf>
    <xf numFmtId="4" fontId="7" fillId="4" borderId="61" xfId="0" applyNumberFormat="1" applyFont="1" applyFill="1" applyBorder="1" applyAlignment="1">
      <alignment horizontal="center"/>
    </xf>
    <xf numFmtId="2" fontId="4" fillId="0" borderId="63" xfId="0" applyNumberFormat="1" applyFont="1" applyBorder="1" applyAlignment="1">
      <alignment horizontal="center" vertical="center"/>
    </xf>
    <xf numFmtId="2" fontId="4" fillId="3" borderId="66" xfId="0" applyNumberFormat="1" applyFont="1" applyFill="1" applyBorder="1" applyAlignment="1">
      <alignment horizontal="center" vertical="center"/>
    </xf>
    <xf numFmtId="0" fontId="2" fillId="0" borderId="67" xfId="0" applyFont="1" applyFill="1" applyBorder="1" applyAlignment="1">
      <alignment horizontal="center" vertical="center" wrapText="1"/>
    </xf>
    <xf numFmtId="10" fontId="5" fillId="0" borderId="63" xfId="2" applyNumberFormat="1" applyFont="1" applyFill="1" applyBorder="1" applyAlignment="1">
      <alignment horizontal="center" vertical="center"/>
    </xf>
    <xf numFmtId="0" fontId="0" fillId="0" borderId="68" xfId="0" applyBorder="1"/>
    <xf numFmtId="0" fontId="0" fillId="0" borderId="69" xfId="0" applyBorder="1"/>
    <xf numFmtId="2" fontId="4" fillId="3" borderId="70" xfId="0" applyNumberFormat="1" applyFont="1" applyFill="1" applyBorder="1" applyAlignment="1">
      <alignment horizontal="center" vertical="center"/>
    </xf>
    <xf numFmtId="2" fontId="4" fillId="3" borderId="45" xfId="0" applyNumberFormat="1" applyFont="1" applyFill="1" applyBorder="1" applyAlignment="1">
      <alignment horizontal="center" vertical="center"/>
    </xf>
    <xf numFmtId="2" fontId="4" fillId="3" borderId="71" xfId="0" applyNumberFormat="1" applyFont="1" applyFill="1" applyBorder="1" applyAlignment="1">
      <alignment horizontal="center" vertical="center"/>
    </xf>
    <xf numFmtId="2" fontId="4" fillId="3" borderId="72" xfId="0" applyNumberFormat="1" applyFont="1" applyFill="1" applyBorder="1" applyAlignment="1">
      <alignment horizontal="center" vertical="center"/>
    </xf>
    <xf numFmtId="2" fontId="4" fillId="3" borderId="73" xfId="0" applyNumberFormat="1" applyFont="1" applyFill="1" applyBorder="1" applyAlignment="1">
      <alignment horizontal="center" vertical="center"/>
    </xf>
    <xf numFmtId="2" fontId="4" fillId="3" borderId="74" xfId="0" applyNumberFormat="1" applyFont="1" applyFill="1" applyBorder="1" applyAlignment="1">
      <alignment horizontal="center" vertical="center"/>
    </xf>
    <xf numFmtId="0" fontId="0" fillId="0" borderId="75" xfId="0" applyBorder="1"/>
    <xf numFmtId="3" fontId="4" fillId="0" borderId="8"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0" fontId="0" fillId="0" borderId="50" xfId="0" applyFill="1" applyBorder="1"/>
    <xf numFmtId="0" fontId="0" fillId="0" borderId="0" xfId="0" applyFill="1" applyBorder="1"/>
    <xf numFmtId="0" fontId="0" fillId="0" borderId="57" xfId="0" applyFill="1" applyBorder="1"/>
    <xf numFmtId="0" fontId="0" fillId="5" borderId="0" xfId="0" applyFont="1" applyFill="1" applyBorder="1"/>
    <xf numFmtId="0" fontId="0" fillId="5" borderId="29" xfId="0" applyFont="1" applyFill="1" applyBorder="1"/>
    <xf numFmtId="0" fontId="0" fillId="5" borderId="68" xfId="0" applyFill="1" applyBorder="1"/>
    <xf numFmtId="0" fontId="0" fillId="5" borderId="69" xfId="0" applyFill="1" applyBorder="1"/>
    <xf numFmtId="0" fontId="2" fillId="5" borderId="29" xfId="0" applyFont="1" applyFill="1" applyBorder="1" applyAlignment="1">
      <alignment horizontal="center" vertical="center" wrapText="1"/>
    </xf>
    <xf numFmtId="1" fontId="4" fillId="5" borderId="29" xfId="0" applyNumberFormat="1" applyFont="1" applyFill="1" applyBorder="1" applyAlignment="1">
      <alignment horizontal="center" vertical="center"/>
    </xf>
    <xf numFmtId="0" fontId="0" fillId="5" borderId="41" xfId="0" applyFill="1" applyBorder="1"/>
    <xf numFmtId="0" fontId="0" fillId="5" borderId="42" xfId="0" applyFill="1" applyBorder="1"/>
    <xf numFmtId="0" fontId="2" fillId="5" borderId="67" xfId="0" applyFont="1" applyFill="1" applyBorder="1" applyAlignment="1">
      <alignment horizontal="center" vertical="center" wrapText="1"/>
    </xf>
    <xf numFmtId="10" fontId="5" fillId="5" borderId="63" xfId="2" applyNumberFormat="1" applyFont="1" applyFill="1" applyBorder="1" applyAlignment="1">
      <alignment horizontal="center" vertical="center"/>
    </xf>
    <xf numFmtId="0" fontId="0" fillId="0" borderId="32" xfId="0" applyFill="1" applyBorder="1"/>
    <xf numFmtId="0" fontId="2" fillId="2" borderId="6" xfId="0" applyFont="1" applyFill="1" applyBorder="1" applyAlignment="1">
      <alignment horizontal="center" vertical="center" wrapText="1"/>
    </xf>
    <xf numFmtId="0" fontId="0" fillId="0" borderId="0" xfId="0" applyAlignment="1">
      <alignment wrapText="1"/>
    </xf>
    <xf numFmtId="2" fontId="18" fillId="3" borderId="73" xfId="0" applyNumberFormat="1" applyFont="1" applyFill="1" applyBorder="1" applyAlignment="1">
      <alignment horizontal="center" vertical="center"/>
    </xf>
    <xf numFmtId="2" fontId="18" fillId="3" borderId="72" xfId="0" applyNumberFormat="1" applyFont="1" applyFill="1" applyBorder="1" applyAlignment="1">
      <alignment horizontal="center" vertical="center"/>
    </xf>
    <xf numFmtId="2" fontId="18" fillId="3" borderId="74" xfId="0" applyNumberFormat="1" applyFont="1" applyFill="1" applyBorder="1" applyAlignment="1">
      <alignment horizontal="center" vertical="center"/>
    </xf>
    <xf numFmtId="1" fontId="4" fillId="3" borderId="5" xfId="0" applyNumberFormat="1" applyFont="1" applyFill="1" applyBorder="1" applyAlignment="1">
      <alignment horizontal="center" vertical="center"/>
    </xf>
    <xf numFmtId="2" fontId="4" fillId="0" borderId="38" xfId="0" applyNumberFormat="1" applyFont="1" applyBorder="1" applyAlignment="1">
      <alignment horizontal="center" vertical="center"/>
    </xf>
    <xf numFmtId="2" fontId="4" fillId="0" borderId="18" xfId="0" applyNumberFormat="1" applyFont="1" applyBorder="1" applyAlignment="1">
      <alignment horizontal="center" vertical="center"/>
    </xf>
    <xf numFmtId="2" fontId="4" fillId="0" borderId="77" xfId="0" applyNumberFormat="1" applyFont="1" applyBorder="1" applyAlignment="1">
      <alignment horizontal="center" vertical="center"/>
    </xf>
    <xf numFmtId="2" fontId="4" fillId="0" borderId="3" xfId="0" applyNumberFormat="1" applyFont="1" applyBorder="1" applyAlignment="1">
      <alignment horizontal="center" vertical="center"/>
    </xf>
    <xf numFmtId="2" fontId="18" fillId="3" borderId="79" xfId="0" applyNumberFormat="1" applyFont="1" applyFill="1" applyBorder="1" applyAlignment="1">
      <alignment horizontal="center" vertical="center"/>
    </xf>
    <xf numFmtId="2" fontId="18" fillId="3" borderId="80" xfId="0" applyNumberFormat="1" applyFont="1" applyFill="1" applyBorder="1" applyAlignment="1">
      <alignment horizontal="center" vertical="center"/>
    </xf>
    <xf numFmtId="2" fontId="18" fillId="3" borderId="81" xfId="0" applyNumberFormat="1" applyFont="1" applyFill="1" applyBorder="1" applyAlignment="1">
      <alignment horizontal="center" vertical="center"/>
    </xf>
    <xf numFmtId="4" fontId="4" fillId="0" borderId="38" xfId="0" applyNumberFormat="1" applyFont="1" applyBorder="1" applyAlignment="1">
      <alignment horizontal="center"/>
    </xf>
    <xf numFmtId="4" fontId="4" fillId="0" borderId="18" xfId="0" applyNumberFormat="1" applyFont="1" applyBorder="1" applyAlignment="1">
      <alignment horizontal="center"/>
    </xf>
    <xf numFmtId="4" fontId="4" fillId="0" borderId="18" xfId="0" applyNumberFormat="1" applyFont="1" applyBorder="1" applyAlignment="1">
      <alignment horizontal="center" vertical="center"/>
    </xf>
    <xf numFmtId="2" fontId="17" fillId="3" borderId="82" xfId="0" applyNumberFormat="1" applyFont="1" applyFill="1" applyBorder="1" applyAlignment="1">
      <alignment horizontal="center" vertical="center"/>
    </xf>
    <xf numFmtId="2" fontId="17" fillId="3" borderId="83" xfId="0" applyNumberFormat="1" applyFont="1" applyFill="1" applyBorder="1" applyAlignment="1">
      <alignment horizontal="center" vertical="center"/>
    </xf>
    <xf numFmtId="2" fontId="17" fillId="3" borderId="84" xfId="0" applyNumberFormat="1" applyFont="1" applyFill="1" applyBorder="1" applyAlignment="1">
      <alignment horizontal="center" vertical="center"/>
    </xf>
    <xf numFmtId="4" fontId="7" fillId="4" borderId="32" xfId="0" applyNumberFormat="1" applyFont="1" applyFill="1" applyBorder="1" applyAlignment="1" applyProtection="1">
      <alignment horizontal="center"/>
      <protection locked="0"/>
    </xf>
    <xf numFmtId="4" fontId="7" fillId="4" borderId="6" xfId="0" applyNumberFormat="1" applyFont="1" applyFill="1" applyBorder="1" applyAlignment="1" applyProtection="1">
      <alignment horizontal="center"/>
      <protection locked="0"/>
    </xf>
    <xf numFmtId="4" fontId="7" fillId="4" borderId="1" xfId="0" applyNumberFormat="1" applyFont="1" applyFill="1" applyBorder="1" applyAlignment="1" applyProtection="1">
      <alignment horizontal="center"/>
      <protection locked="0"/>
    </xf>
    <xf numFmtId="4" fontId="7" fillId="4" borderId="34" xfId="0" applyNumberFormat="1" applyFont="1" applyFill="1" applyBorder="1" applyAlignment="1" applyProtection="1">
      <alignment horizontal="center"/>
      <protection locked="0"/>
    </xf>
    <xf numFmtId="4" fontId="7" fillId="4" borderId="49" xfId="0" applyNumberFormat="1" applyFont="1" applyFill="1" applyBorder="1" applyAlignment="1" applyProtection="1">
      <alignment horizontal="center"/>
      <protection locked="0"/>
    </xf>
    <xf numFmtId="4" fontId="7" fillId="4" borderId="4" xfId="0" applyNumberFormat="1" applyFont="1" applyFill="1" applyBorder="1" applyAlignment="1" applyProtection="1">
      <alignment horizontal="center"/>
      <protection locked="0"/>
    </xf>
    <xf numFmtId="2" fontId="4" fillId="0" borderId="5" xfId="0" applyNumberFormat="1" applyFont="1" applyBorder="1" applyAlignment="1" applyProtection="1">
      <alignment horizontal="center" vertical="center"/>
      <protection hidden="1"/>
    </xf>
    <xf numFmtId="2" fontId="4" fillId="3" borderId="5" xfId="0" applyNumberFormat="1" applyFont="1" applyFill="1" applyBorder="1" applyAlignment="1" applyProtection="1">
      <alignment horizontal="center" vertical="center"/>
      <protection hidden="1"/>
    </xf>
    <xf numFmtId="4" fontId="7" fillId="4" borderId="9" xfId="0" applyNumberFormat="1" applyFont="1" applyFill="1" applyBorder="1" applyAlignment="1" applyProtection="1">
      <alignment horizontal="center"/>
      <protection locked="0"/>
    </xf>
    <xf numFmtId="4" fontId="7" fillId="4" borderId="11" xfId="0" applyNumberFormat="1" applyFont="1" applyFill="1" applyBorder="1" applyAlignment="1" applyProtection="1">
      <alignment horizontal="center"/>
      <protection locked="0"/>
    </xf>
    <xf numFmtId="10" fontId="5" fillId="4" borderId="18" xfId="2" applyNumberFormat="1" applyFont="1" applyFill="1" applyBorder="1" applyAlignment="1" applyProtection="1">
      <alignment horizontal="center" vertical="center"/>
      <protection locked="0"/>
    </xf>
    <xf numFmtId="2" fontId="7" fillId="4" borderId="1" xfId="2" applyNumberFormat="1"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4" fontId="7" fillId="4" borderId="32" xfId="0" applyNumberFormat="1" applyFont="1" applyFill="1" applyBorder="1" applyAlignment="1" applyProtection="1">
      <alignment horizontal="center" vertical="center"/>
      <protection locked="0"/>
    </xf>
    <xf numFmtId="4" fontId="7" fillId="4" borderId="1" xfId="0" applyNumberFormat="1" applyFont="1" applyFill="1" applyBorder="1" applyAlignment="1" applyProtection="1">
      <alignment horizontal="center" vertical="center"/>
      <protection locked="0"/>
    </xf>
    <xf numFmtId="0" fontId="8" fillId="4" borderId="32" xfId="0" applyFont="1" applyFill="1" applyBorder="1" applyAlignment="1" applyProtection="1">
      <alignment horizontal="center" vertical="center"/>
      <protection locked="0"/>
    </xf>
    <xf numFmtId="0" fontId="0" fillId="5" borderId="0" xfId="0" applyFill="1" applyAlignment="1">
      <alignment horizontal="center"/>
    </xf>
    <xf numFmtId="165" fontId="0" fillId="0" borderId="0" xfId="0" applyNumberFormat="1"/>
    <xf numFmtId="4" fontId="4" fillId="0" borderId="0" xfId="0" applyNumberFormat="1" applyFont="1" applyFill="1" applyBorder="1" applyAlignment="1">
      <alignment horizontal="center" vertical="center"/>
    </xf>
    <xf numFmtId="0" fontId="0" fillId="0" borderId="0" xfId="0" applyFill="1" applyAlignment="1">
      <alignment vertical="center" wrapText="1"/>
    </xf>
    <xf numFmtId="0" fontId="13" fillId="6" borderId="85" xfId="0" applyFont="1" applyFill="1" applyBorder="1" applyAlignment="1">
      <alignment horizontal="center" vertical="center"/>
    </xf>
    <xf numFmtId="0" fontId="9" fillId="2" borderId="0" xfId="0" applyFont="1" applyFill="1" applyAlignment="1">
      <alignment horizontal="center" vertical="center" wrapText="1"/>
    </xf>
    <xf numFmtId="1" fontId="12" fillId="0" borderId="48" xfId="0" applyNumberFormat="1" applyFont="1" applyBorder="1" applyAlignment="1">
      <alignment horizontal="center" vertical="center" wrapText="1"/>
    </xf>
    <xf numFmtId="1" fontId="12" fillId="0" borderId="20" xfId="0" applyNumberFormat="1" applyFont="1" applyBorder="1" applyAlignment="1">
      <alignment horizontal="center" vertical="center" wrapText="1"/>
    </xf>
    <xf numFmtId="0" fontId="10" fillId="4" borderId="25" xfId="0" applyFont="1" applyFill="1" applyBorder="1" applyAlignment="1" applyProtection="1">
      <alignment horizontal="center" vertical="center" wrapText="1"/>
      <protection locked="0"/>
    </xf>
    <xf numFmtId="0" fontId="10" fillId="4" borderId="26" xfId="0" applyFont="1" applyFill="1" applyBorder="1" applyAlignment="1" applyProtection="1">
      <alignment horizontal="center" vertical="center" wrapText="1"/>
      <protection locked="0"/>
    </xf>
    <xf numFmtId="0" fontId="10" fillId="4" borderId="47" xfId="0" applyFont="1" applyFill="1" applyBorder="1" applyAlignment="1" applyProtection="1">
      <alignment horizontal="center" vertical="center" wrapText="1"/>
      <protection locked="0"/>
    </xf>
    <xf numFmtId="0" fontId="10" fillId="4" borderId="27" xfId="0" applyFont="1" applyFill="1" applyBorder="1" applyAlignment="1" applyProtection="1">
      <alignment horizontal="center" vertical="center" wrapText="1"/>
      <protection locked="0"/>
    </xf>
    <xf numFmtId="0" fontId="11" fillId="4" borderId="51" xfId="0" applyFont="1" applyFill="1" applyBorder="1" applyAlignment="1" applyProtection="1">
      <alignment horizontal="center" vertical="center" wrapText="1"/>
      <protection locked="0"/>
    </xf>
    <xf numFmtId="0" fontId="11" fillId="4" borderId="19" xfId="0" applyFont="1" applyFill="1" applyBorder="1" applyAlignment="1" applyProtection="1">
      <alignment horizontal="center" vertical="center" wrapText="1"/>
      <protection locked="0"/>
    </xf>
    <xf numFmtId="0" fontId="11" fillId="4" borderId="52" xfId="0" applyFont="1" applyFill="1" applyBorder="1" applyAlignment="1" applyProtection="1">
      <alignment horizontal="center" vertical="center" wrapText="1"/>
      <protection locked="0"/>
    </xf>
    <xf numFmtId="0" fontId="11" fillId="4" borderId="53" xfId="0" applyFont="1" applyFill="1" applyBorder="1" applyAlignment="1" applyProtection="1">
      <alignment horizontal="center" vertical="center" wrapText="1"/>
      <protection locked="0"/>
    </xf>
    <xf numFmtId="0" fontId="11" fillId="4" borderId="0" xfId="0" applyFont="1" applyFill="1" applyBorder="1" applyAlignment="1" applyProtection="1">
      <alignment horizontal="center" vertical="center" wrapText="1"/>
      <protection locked="0"/>
    </xf>
    <xf numFmtId="0" fontId="11" fillId="4" borderId="54" xfId="0" applyFont="1" applyFill="1" applyBorder="1" applyAlignment="1" applyProtection="1">
      <alignment horizontal="center" vertical="center" wrapText="1"/>
      <protection locked="0"/>
    </xf>
    <xf numFmtId="0" fontId="11" fillId="4" borderId="55" xfId="0" applyFont="1" applyFill="1" applyBorder="1" applyAlignment="1" applyProtection="1">
      <alignment horizontal="center" vertical="center" wrapText="1"/>
      <protection locked="0"/>
    </xf>
    <xf numFmtId="0" fontId="11" fillId="4" borderId="20" xfId="0" applyFont="1" applyFill="1" applyBorder="1" applyAlignment="1" applyProtection="1">
      <alignment horizontal="center" vertical="center" wrapText="1"/>
      <protection locked="0"/>
    </xf>
    <xf numFmtId="0" fontId="11" fillId="4" borderId="56" xfId="0" applyFont="1" applyFill="1" applyBorder="1" applyAlignment="1" applyProtection="1">
      <alignment horizontal="center" vertical="center" wrapText="1"/>
      <protection locked="0"/>
    </xf>
    <xf numFmtId="0" fontId="9"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0" fillId="0" borderId="28" xfId="0" applyBorder="1" applyAlignment="1">
      <alignment horizontal="left" vertical="center"/>
    </xf>
    <xf numFmtId="0" fontId="0" fillId="0" borderId="0" xfId="0" applyBorder="1" applyAlignment="1">
      <alignment horizontal="left" vertical="center"/>
    </xf>
    <xf numFmtId="0" fontId="2" fillId="2" borderId="1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6" borderId="22" xfId="0" applyFill="1" applyBorder="1" applyAlignment="1">
      <alignment horizontal="center" vertical="center" wrapText="1"/>
    </xf>
    <xf numFmtId="0" fontId="0" fillId="0" borderId="0" xfId="0" applyAlignment="1">
      <alignment horizontal="center" vertical="center" wrapText="1"/>
    </xf>
    <xf numFmtId="4" fontId="14" fillId="4" borderId="38" xfId="0" applyNumberFormat="1" applyFont="1" applyFill="1" applyBorder="1" applyAlignment="1">
      <alignment horizontal="center" vertical="center" textRotation="90" wrapText="1"/>
    </xf>
    <xf numFmtId="4" fontId="14" fillId="4" borderId="76" xfId="0" applyNumberFormat="1" applyFont="1" applyFill="1" applyBorder="1" applyAlignment="1">
      <alignment horizontal="center" vertical="center" textRotation="90" wrapText="1"/>
    </xf>
    <xf numFmtId="4" fontId="14" fillId="4" borderId="77" xfId="0" applyNumberFormat="1" applyFont="1" applyFill="1" applyBorder="1" applyAlignment="1">
      <alignment horizontal="center" vertical="center" textRotation="90" wrapText="1"/>
    </xf>
    <xf numFmtId="4" fontId="14" fillId="4" borderId="18" xfId="0" applyNumberFormat="1" applyFont="1" applyFill="1" applyBorder="1" applyAlignment="1">
      <alignment horizontal="center" vertical="center" textRotation="90" wrapText="1"/>
    </xf>
    <xf numFmtId="4" fontId="14" fillId="4" borderId="2" xfId="0" applyNumberFormat="1" applyFont="1" applyFill="1" applyBorder="1" applyAlignment="1">
      <alignment horizontal="center" vertical="center" textRotation="90" wrapText="1"/>
    </xf>
    <xf numFmtId="4" fontId="14" fillId="4" borderId="3" xfId="0" applyNumberFormat="1" applyFont="1" applyFill="1" applyBorder="1" applyAlignment="1">
      <alignment horizontal="center" vertical="center" textRotation="90" wrapText="1"/>
    </xf>
    <xf numFmtId="4" fontId="14" fillId="4" borderId="24" xfId="0" applyNumberFormat="1" applyFont="1" applyFill="1" applyBorder="1" applyAlignment="1">
      <alignment horizontal="center" vertical="center" textRotation="90" wrapText="1"/>
    </xf>
    <xf numFmtId="4" fontId="14" fillId="4" borderId="50" xfId="0" applyNumberFormat="1" applyFont="1" applyFill="1" applyBorder="1" applyAlignment="1">
      <alignment horizontal="center" vertical="center" textRotation="90" wrapText="1"/>
    </xf>
    <xf numFmtId="4" fontId="14" fillId="4" borderId="78" xfId="0" applyNumberFormat="1" applyFont="1" applyFill="1" applyBorder="1" applyAlignment="1">
      <alignment horizontal="center" vertical="center" textRotation="90" wrapText="1"/>
    </xf>
    <xf numFmtId="0" fontId="11" fillId="4" borderId="51"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52" xfId="0" applyFont="1" applyFill="1" applyBorder="1" applyAlignment="1">
      <alignment horizontal="center" vertical="center" wrapText="1"/>
    </xf>
    <xf numFmtId="0" fontId="11" fillId="4" borderId="53"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5"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56"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0" fillId="5" borderId="28" xfId="0" applyFill="1" applyBorder="1" applyAlignment="1">
      <alignment horizontal="left" vertical="center"/>
    </xf>
    <xf numFmtId="0" fontId="0" fillId="5" borderId="0" xfId="0" applyFill="1" applyBorder="1" applyAlignment="1">
      <alignment horizontal="left" vertical="center"/>
    </xf>
    <xf numFmtId="0" fontId="2" fillId="2" borderId="3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3" fillId="0" borderId="0" xfId="0" applyFont="1" applyAlignment="1">
      <alignment horizontal="center" vertical="center"/>
    </xf>
    <xf numFmtId="0" fontId="13" fillId="6" borderId="5" xfId="0" applyFont="1" applyFill="1" applyBorder="1" applyAlignment="1">
      <alignment horizontal="center" vertical="center"/>
    </xf>
  </cellXfs>
  <cellStyles count="3">
    <cellStyle name="Comma" xfId="1" builtinId="3"/>
    <cellStyle name="Normal" xfId="0" builtinId="0"/>
    <cellStyle name="Percent" xfId="2" builtinId="5"/>
  </cellStyles>
  <dxfs count="98">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ont>
        <b/>
        <i val="0"/>
      </font>
      <fill>
        <patternFill>
          <bgColor rgb="FFFF0000"/>
        </patternFill>
      </fill>
      <border>
        <vertical/>
        <horizontal/>
      </border>
    </dxf>
    <dxf>
      <fill>
        <patternFill>
          <bgColor rgb="FF92D050"/>
        </patternFill>
      </fill>
      <border>
        <vertical/>
        <horizontal/>
      </border>
    </dxf>
    <dxf>
      <font>
        <b/>
        <i val="0"/>
      </font>
      <fill>
        <patternFill>
          <bgColor rgb="FFFF0000"/>
        </patternFill>
      </fill>
      <border>
        <vertical/>
        <horizontal/>
      </border>
    </dxf>
    <dxf>
      <fill>
        <patternFill>
          <bgColor rgb="FF92D050"/>
        </patternFill>
      </fill>
      <border>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
      <font>
        <b/>
        <i val="0"/>
      </font>
      <fill>
        <patternFill>
          <bgColor rgb="FFFF0000"/>
        </patternFill>
      </fill>
      <border>
        <vertical/>
        <horizontal/>
      </border>
    </dxf>
    <dxf>
      <fill>
        <patternFill>
          <bgColor rgb="FF92D050"/>
        </patternFill>
      </fill>
      <border>
        <vertical/>
        <horizontal/>
      </border>
    </dxf>
    <dxf>
      <font>
        <b/>
        <i val="0"/>
      </font>
      <fill>
        <patternFill>
          <bgColor rgb="FFFF0000"/>
        </patternFill>
      </fill>
      <border>
        <vertical/>
        <horizontal/>
      </border>
    </dxf>
    <dxf>
      <fill>
        <patternFill>
          <bgColor rgb="FF92D050"/>
        </patternFill>
      </fill>
      <border>
        <vertical/>
        <horizontal/>
      </border>
    </dxf>
    <dxf>
      <font>
        <b/>
        <i val="0"/>
      </font>
      <fill>
        <patternFill>
          <bgColor rgb="FFFF0000"/>
        </patternFill>
      </fill>
      <border>
        <vertical/>
        <horizontal/>
      </border>
    </dxf>
    <dxf>
      <fill>
        <patternFill>
          <bgColor rgb="FF92D050"/>
        </patternFill>
      </fill>
      <border>
        <vertical/>
        <horizontal/>
      </border>
    </dxf>
    <dxf>
      <font>
        <b/>
        <i val="0"/>
      </font>
      <fill>
        <patternFill>
          <bgColor rgb="FFFF0000"/>
        </patternFill>
      </fill>
      <border>
        <vertical/>
        <horizontal/>
      </border>
    </dxf>
    <dxf>
      <fill>
        <patternFill>
          <bgColor rgb="FF92D050"/>
        </patternFill>
      </fill>
      <border>
        <vertical/>
        <horizontal/>
      </border>
    </dxf>
    <dxf>
      <font>
        <b/>
        <i val="0"/>
      </font>
      <fill>
        <patternFill>
          <bgColor rgb="FFFF0000"/>
        </patternFill>
      </fill>
      <border>
        <vertical/>
        <horizontal/>
      </border>
    </dxf>
    <dxf>
      <fill>
        <patternFill>
          <bgColor rgb="FF92D050"/>
        </patternFill>
      </fill>
      <border>
        <vertical/>
        <horizontal/>
      </border>
    </dxf>
    <dxf>
      <font>
        <b/>
        <i val="0"/>
      </font>
      <fill>
        <patternFill>
          <bgColor rgb="FFFF0000"/>
        </patternFill>
      </fill>
      <border>
        <vertical/>
        <horizontal/>
      </border>
    </dxf>
    <dxf>
      <fill>
        <patternFill>
          <bgColor rgb="FF92D050"/>
        </patternFill>
      </fill>
      <border>
        <vertical/>
        <horizontal/>
      </border>
    </dxf>
    <dxf>
      <font>
        <b/>
        <i val="0"/>
      </font>
      <fill>
        <patternFill>
          <bgColor rgb="FFFF0000"/>
        </patternFill>
      </fill>
      <border>
        <vertical/>
        <horizontal/>
      </border>
    </dxf>
    <dxf>
      <fill>
        <patternFill>
          <bgColor rgb="FF92D050"/>
        </patternFill>
      </fill>
      <border>
        <vertical/>
        <horizontal/>
      </border>
    </dxf>
    <dxf>
      <font>
        <b/>
        <i val="0"/>
      </font>
      <fill>
        <patternFill>
          <bgColor rgb="FFFF0000"/>
        </patternFill>
      </fill>
      <border>
        <vertical/>
        <horizontal/>
      </border>
    </dxf>
    <dxf>
      <fill>
        <patternFill>
          <bgColor rgb="FF92D050"/>
        </patternFill>
      </fill>
      <border>
        <vertical/>
        <horizontal/>
      </border>
    </dxf>
    <dxf>
      <font>
        <b/>
        <i val="0"/>
      </font>
      <fill>
        <patternFill>
          <bgColor rgb="FFFF0000"/>
        </patternFill>
      </fill>
      <border>
        <vertical/>
        <horizontal/>
      </border>
    </dxf>
    <dxf>
      <fill>
        <patternFill>
          <bgColor rgb="FF92D050"/>
        </patternFill>
      </fill>
      <border>
        <vertical/>
        <horizontal/>
      </border>
    </dxf>
    <dxf>
      <fill>
        <patternFill>
          <bgColor rgb="FF92D050"/>
        </patternFill>
      </fill>
      <border>
        <left style="thin">
          <color rgb="FF00B050"/>
        </left>
        <right style="thin">
          <color rgb="FF00B050"/>
        </right>
        <top style="thin">
          <color rgb="FF00B050"/>
        </top>
        <bottom style="thin">
          <color rgb="FF00B050"/>
        </bottom>
        <vertical/>
        <horizontal/>
      </border>
    </dxf>
    <dxf>
      <fill>
        <patternFill>
          <bgColor rgb="FFFF0000"/>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66FF66"/>
      <color rgb="FFB0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Group_Fin_Analysis!FJ30"/><Relationship Id="rId2" Type="http://schemas.openxmlformats.org/officeDocument/2006/relationships/hyperlink" Target="#Group_Fin_Analysis!BW30"/><Relationship Id="rId1" Type="http://schemas.openxmlformats.org/officeDocument/2006/relationships/hyperlink" Target="#Group_Fin_Analysis!D230"/><Relationship Id="rId5" Type="http://schemas.openxmlformats.org/officeDocument/2006/relationships/hyperlink" Target="#Group_Fin_Analysis!A1"/><Relationship Id="rId4" Type="http://schemas.openxmlformats.org/officeDocument/2006/relationships/hyperlink" Target="#Group_Fin_Analysis!BW90"/></Relationships>
</file>

<file path=xl/drawings/drawing1.xml><?xml version="1.0" encoding="utf-8"?>
<xdr:wsDr xmlns:xdr="http://schemas.openxmlformats.org/drawingml/2006/spreadsheetDrawing" xmlns:a="http://schemas.openxmlformats.org/drawingml/2006/main">
  <xdr:twoCellAnchor>
    <xdr:from>
      <xdr:col>1</xdr:col>
      <xdr:colOff>35719</xdr:colOff>
      <xdr:row>2</xdr:row>
      <xdr:rowOff>35719</xdr:rowOff>
    </xdr:from>
    <xdr:to>
      <xdr:col>2</xdr:col>
      <xdr:colOff>1547812</xdr:colOff>
      <xdr:row>5</xdr:row>
      <xdr:rowOff>142875</xdr:rowOff>
    </xdr:to>
    <xdr:sp macro="" textlink="">
      <xdr:nvSpPr>
        <xdr:cNvPr id="3" name="Rounded Rectangle 2">
          <a:hlinkClick xmlns:r="http://schemas.openxmlformats.org/officeDocument/2006/relationships" r:id="rId1"/>
        </xdr:cNvPr>
        <xdr:cNvSpPr/>
      </xdr:nvSpPr>
      <xdr:spPr>
        <a:xfrm>
          <a:off x="285750" y="35719"/>
          <a:ext cx="2143125" cy="6786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hu-HU" sz="1500" b="1"/>
            <a:t>Go to Group results</a:t>
          </a:r>
          <a:endParaRPr lang="fr-BE" sz="1500" b="1"/>
        </a:p>
      </xdr:txBody>
    </xdr:sp>
    <xdr:clientData/>
  </xdr:twoCellAnchor>
  <xdr:twoCellAnchor>
    <xdr:from>
      <xdr:col>3</xdr:col>
      <xdr:colOff>47626</xdr:colOff>
      <xdr:row>2</xdr:row>
      <xdr:rowOff>35719</xdr:rowOff>
    </xdr:from>
    <xdr:to>
      <xdr:col>5</xdr:col>
      <xdr:colOff>535782</xdr:colOff>
      <xdr:row>5</xdr:row>
      <xdr:rowOff>142875</xdr:rowOff>
    </xdr:to>
    <xdr:sp macro="" textlink="">
      <xdr:nvSpPr>
        <xdr:cNvPr id="4" name="Rounded Rectangle 3">
          <a:hlinkClick xmlns:r="http://schemas.openxmlformats.org/officeDocument/2006/relationships" r:id="rId2"/>
        </xdr:cNvPr>
        <xdr:cNvSpPr/>
      </xdr:nvSpPr>
      <xdr:spPr>
        <a:xfrm>
          <a:off x="2536032" y="35719"/>
          <a:ext cx="2143125" cy="6786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hu-HU" sz="1500" b="1"/>
            <a:t>Go to Project</a:t>
          </a:r>
          <a:r>
            <a:rPr lang="hu-HU" sz="1500" b="1" baseline="0"/>
            <a:t> 5</a:t>
          </a:r>
          <a:endParaRPr lang="fr-BE" sz="1500" b="1"/>
        </a:p>
      </xdr:txBody>
    </xdr:sp>
    <xdr:clientData/>
  </xdr:twoCellAnchor>
  <xdr:twoCellAnchor>
    <xdr:from>
      <xdr:col>5</xdr:col>
      <xdr:colOff>628643</xdr:colOff>
      <xdr:row>2</xdr:row>
      <xdr:rowOff>33341</xdr:rowOff>
    </xdr:from>
    <xdr:to>
      <xdr:col>8</xdr:col>
      <xdr:colOff>295268</xdr:colOff>
      <xdr:row>5</xdr:row>
      <xdr:rowOff>140497</xdr:rowOff>
    </xdr:to>
    <xdr:sp macro="" textlink="">
      <xdr:nvSpPr>
        <xdr:cNvPr id="5" name="Rounded Rectangle 4">
          <a:hlinkClick xmlns:r="http://schemas.openxmlformats.org/officeDocument/2006/relationships" r:id="rId3"/>
        </xdr:cNvPr>
        <xdr:cNvSpPr/>
      </xdr:nvSpPr>
      <xdr:spPr>
        <a:xfrm>
          <a:off x="4772018" y="33341"/>
          <a:ext cx="2143125" cy="6786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hu-HU" sz="1500" b="1"/>
            <a:t>Go to Project</a:t>
          </a:r>
          <a:r>
            <a:rPr lang="hu-HU" sz="1500" b="1" baseline="0"/>
            <a:t> 12</a:t>
          </a:r>
          <a:endParaRPr lang="fr-BE" sz="1500" b="1"/>
        </a:p>
      </xdr:txBody>
    </xdr:sp>
    <xdr:clientData/>
  </xdr:twoCellAnchor>
  <xdr:twoCellAnchor>
    <xdr:from>
      <xdr:col>8</xdr:col>
      <xdr:colOff>376231</xdr:colOff>
      <xdr:row>2</xdr:row>
      <xdr:rowOff>30960</xdr:rowOff>
    </xdr:from>
    <xdr:to>
      <xdr:col>10</xdr:col>
      <xdr:colOff>733418</xdr:colOff>
      <xdr:row>5</xdr:row>
      <xdr:rowOff>138116</xdr:rowOff>
    </xdr:to>
    <xdr:sp macro="" textlink="">
      <xdr:nvSpPr>
        <xdr:cNvPr id="6" name="Rounded Rectangle 5">
          <a:hlinkClick xmlns:r="http://schemas.openxmlformats.org/officeDocument/2006/relationships" r:id="rId4"/>
        </xdr:cNvPr>
        <xdr:cNvSpPr/>
      </xdr:nvSpPr>
      <xdr:spPr>
        <a:xfrm>
          <a:off x="6996106" y="30960"/>
          <a:ext cx="2143125" cy="6786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hu-HU" sz="1500" b="1"/>
            <a:t>Go to Res.Value</a:t>
          </a:r>
          <a:r>
            <a:rPr lang="hu-HU" sz="1500" b="1" baseline="0"/>
            <a:t> Calculation Project 5</a:t>
          </a:r>
          <a:endParaRPr lang="fr-BE" sz="1500" b="1"/>
        </a:p>
      </xdr:txBody>
    </xdr:sp>
    <xdr:clientData/>
  </xdr:twoCellAnchor>
  <xdr:twoCellAnchor>
    <xdr:from>
      <xdr:col>3</xdr:col>
      <xdr:colOff>33618</xdr:colOff>
      <xdr:row>224</xdr:row>
      <xdr:rowOff>33618</xdr:rowOff>
    </xdr:from>
    <xdr:to>
      <xdr:col>5</xdr:col>
      <xdr:colOff>525277</xdr:colOff>
      <xdr:row>227</xdr:row>
      <xdr:rowOff>140774</xdr:rowOff>
    </xdr:to>
    <xdr:sp macro="" textlink="">
      <xdr:nvSpPr>
        <xdr:cNvPr id="7" name="Rounded Rectangle 6">
          <a:hlinkClick xmlns:r="http://schemas.openxmlformats.org/officeDocument/2006/relationships" r:id="rId5"/>
        </xdr:cNvPr>
        <xdr:cNvSpPr/>
      </xdr:nvSpPr>
      <xdr:spPr>
        <a:xfrm>
          <a:off x="2521324" y="44733883"/>
          <a:ext cx="2150129" cy="67865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hu-HU" sz="1500" b="1"/>
            <a:t>Go to the Top</a:t>
          </a:r>
          <a:endParaRPr lang="fr-BE" sz="1500" b="1"/>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247650</xdr:colOff>
      <xdr:row>16</xdr:row>
      <xdr:rowOff>78417</xdr:rowOff>
    </xdr:from>
    <xdr:ext cx="3388179" cy="7138435"/>
    <xdr:sp macro="" textlink="">
      <xdr:nvSpPr>
        <xdr:cNvPr id="19" name="Rounded Rectangle 18"/>
        <xdr:cNvSpPr/>
      </xdr:nvSpPr>
      <xdr:spPr>
        <a:xfrm>
          <a:off x="7632326" y="3552241"/>
          <a:ext cx="3388179" cy="7138435"/>
        </a:xfrm>
        <a:prstGeom prst="roundRect">
          <a:avLst/>
        </a:prstGeom>
        <a:solidFill>
          <a:schemeClr val="accent4">
            <a:lumMod val="20000"/>
            <a:lumOff val="80000"/>
            <a:alpha val="85000"/>
          </a:schemeClr>
        </a:solidFill>
        <a:ln>
          <a:solidFill>
            <a:schemeClr val="tx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r>
            <a:rPr lang="hu-HU" sz="1100" b="1">
              <a:solidFill>
                <a:schemeClr val="tx2"/>
              </a:solidFill>
              <a:latin typeface="+mn-lt"/>
              <a:ea typeface="+mn-ea"/>
              <a:cs typeface="+mn-cs"/>
            </a:rPr>
            <a:t>Input fields</a:t>
          </a:r>
          <a:r>
            <a:rPr lang="hu-HU" sz="1100" b="1" baseline="0">
              <a:solidFill>
                <a:schemeClr val="tx2"/>
              </a:solidFill>
              <a:latin typeface="+mn-lt"/>
              <a:ea typeface="+mn-ea"/>
              <a:cs typeface="+mn-cs"/>
            </a:rPr>
            <a:t> for project Financial Revenues and Project Maintanence OPEX</a:t>
          </a:r>
        </a:p>
        <a:p>
          <a:endParaRPr lang="hu-HU" sz="1100" b="1" baseline="0">
            <a:solidFill>
              <a:schemeClr val="tx2"/>
            </a:solidFill>
            <a:latin typeface="+mn-lt"/>
            <a:ea typeface="+mn-ea"/>
            <a:cs typeface="+mn-cs"/>
          </a:endParaRPr>
        </a:p>
        <a:p>
          <a:r>
            <a:rPr lang="hu-HU" sz="1100">
              <a:solidFill>
                <a:schemeClr val="tx2"/>
              </a:solidFill>
              <a:latin typeface="+mn-lt"/>
              <a:ea typeface="+mn-ea"/>
              <a:cs typeface="+mn-cs"/>
            </a:rPr>
            <a:t>-You</a:t>
          </a:r>
          <a:r>
            <a:rPr lang="hu-HU" sz="1100" baseline="0">
              <a:solidFill>
                <a:schemeClr val="tx2"/>
              </a:solidFill>
              <a:latin typeface="+mn-lt"/>
              <a:ea typeface="+mn-ea"/>
              <a:cs typeface="+mn-cs"/>
            </a:rPr>
            <a:t> shall enter Revenue and OPEX input w/o VAT</a:t>
          </a:r>
        </a:p>
        <a:p>
          <a:r>
            <a:rPr lang="hu-HU" sz="1100" baseline="0">
              <a:solidFill>
                <a:schemeClr val="tx2"/>
              </a:solidFill>
              <a:latin typeface="+mn-lt"/>
              <a:ea typeface="+mn-ea"/>
              <a:cs typeface="+mn-cs"/>
            </a:rPr>
            <a:t>-You shall enter Revenure and OPEX input NOT filtering them from eventual Corporate Tax effects</a:t>
          </a:r>
          <a:endParaRPr lang="hu-HU" sz="1100">
            <a:solidFill>
              <a:schemeClr val="tx2"/>
            </a:solidFill>
            <a:latin typeface="+mn-lt"/>
            <a:ea typeface="+mn-ea"/>
            <a:cs typeface="+mn-cs"/>
          </a:endParaRPr>
        </a:p>
        <a:p>
          <a:r>
            <a:rPr lang="hu-HU" sz="1100">
              <a:solidFill>
                <a:schemeClr val="tx2"/>
              </a:solidFill>
              <a:latin typeface="+mn-lt"/>
              <a:ea typeface="+mn-ea"/>
              <a:cs typeface="+mn-cs"/>
            </a:rPr>
            <a:t>-You can enter Revenue</a:t>
          </a:r>
          <a:r>
            <a:rPr lang="hu-HU" sz="1100" baseline="0">
              <a:solidFill>
                <a:schemeClr val="tx2"/>
              </a:solidFill>
              <a:latin typeface="+mn-lt"/>
              <a:ea typeface="+mn-ea"/>
              <a:cs typeface="+mn-cs"/>
            </a:rPr>
            <a:t> and OPEX already during CAPEX Stage 1 years, if allowed by your National Regulation.</a:t>
          </a:r>
          <a:endParaRPr lang="hu-HU" sz="1100">
            <a:solidFill>
              <a:schemeClr val="tx2"/>
            </a:solidFill>
            <a:latin typeface="+mn-lt"/>
            <a:ea typeface="+mn-ea"/>
            <a:cs typeface="+mn-cs"/>
          </a:endParaRPr>
        </a:p>
        <a:p>
          <a:r>
            <a:rPr lang="hu-HU" sz="1100">
              <a:solidFill>
                <a:schemeClr val="tx2"/>
              </a:solidFill>
              <a:latin typeface="+mn-lt"/>
              <a:ea typeface="+mn-ea"/>
              <a:cs typeface="+mn-cs"/>
            </a:rPr>
            <a:t>-You</a:t>
          </a:r>
          <a:r>
            <a:rPr lang="hu-HU" sz="1100" baseline="0">
              <a:solidFill>
                <a:schemeClr val="tx2"/>
              </a:solidFill>
              <a:latin typeface="+mn-lt"/>
              <a:ea typeface="+mn-ea"/>
              <a:cs typeface="+mn-cs"/>
            </a:rPr>
            <a:t> can enter more then 20 OPEX and Revenue years in case you have entered already such during the CAPEX Stage 1 years, </a:t>
          </a:r>
          <a:r>
            <a:rPr lang="hu-HU" sz="1100" b="1" baseline="0">
              <a:solidFill>
                <a:srgbClr val="FF0000"/>
              </a:solidFill>
              <a:latin typeface="+mn-lt"/>
              <a:ea typeface="+mn-ea"/>
              <a:cs typeface="+mn-cs"/>
            </a:rPr>
            <a:t>BUT please make sure to enter exactly 20 years of OPEX and Revenue after the last year of CAPEX Stage 1</a:t>
          </a:r>
          <a:r>
            <a:rPr lang="hu-HU" sz="1100" b="0" baseline="0">
              <a:solidFill>
                <a:schemeClr val="tx2"/>
              </a:solidFill>
              <a:latin typeface="+mn-lt"/>
              <a:ea typeface="+mn-ea"/>
              <a:cs typeface="+mn-cs"/>
            </a:rPr>
            <a:t>, even if your project generater Revenues after this year.</a:t>
          </a:r>
          <a:endParaRPr lang="hu-HU" sz="1100" baseline="0">
            <a:solidFill>
              <a:schemeClr val="tx2"/>
            </a:solidFill>
            <a:latin typeface="+mn-lt"/>
            <a:ea typeface="+mn-ea"/>
            <a:cs typeface="+mn-cs"/>
          </a:endParaRPr>
        </a:p>
        <a:p>
          <a:endParaRPr lang="hu-HU" sz="1100">
            <a:solidFill>
              <a:schemeClr val="tx2"/>
            </a:solidFill>
            <a:latin typeface="+mn-lt"/>
            <a:ea typeface="+mn-ea"/>
            <a:cs typeface="+mn-cs"/>
          </a:endParaRPr>
        </a:p>
        <a:p>
          <a:r>
            <a:rPr lang="hu-HU" sz="1100">
              <a:solidFill>
                <a:schemeClr val="tx2"/>
              </a:solidFill>
              <a:latin typeface="+mn-lt"/>
              <a:ea typeface="+mn-ea"/>
              <a:cs typeface="+mn-cs"/>
            </a:rPr>
            <a:t>-</a:t>
          </a:r>
          <a:r>
            <a:rPr lang="hu-HU" sz="1100" i="1">
              <a:solidFill>
                <a:schemeClr val="tx2"/>
              </a:solidFill>
              <a:latin typeface="+mn-lt"/>
              <a:ea typeface="+mn-ea"/>
              <a:cs typeface="+mn-cs"/>
            </a:rPr>
            <a:t>In this example the </a:t>
          </a:r>
          <a:r>
            <a:rPr lang="hu-HU" sz="1100" b="1" i="1">
              <a:solidFill>
                <a:schemeClr val="tx2"/>
              </a:solidFill>
              <a:latin typeface="+mn-lt"/>
              <a:ea typeface="+mn-ea"/>
              <a:cs typeface="+mn-cs"/>
            </a:rPr>
            <a:t>last year of CAPEX Stage 1 is 2022</a:t>
          </a:r>
          <a:r>
            <a:rPr lang="hu-HU" sz="1100" i="1">
              <a:solidFill>
                <a:schemeClr val="tx2"/>
              </a:solidFill>
              <a:latin typeface="+mn-lt"/>
              <a:ea typeface="+mn-ea"/>
              <a:cs typeface="+mn-cs"/>
            </a:rPr>
            <a:t>, meaning that the </a:t>
          </a:r>
          <a:r>
            <a:rPr lang="hu-HU" sz="1100" b="1" i="1">
              <a:solidFill>
                <a:schemeClr val="tx2"/>
              </a:solidFill>
              <a:latin typeface="+mn-lt"/>
              <a:ea typeface="+mn-ea"/>
              <a:cs typeface="+mn-cs"/>
            </a:rPr>
            <a:t>last year of Revenue/OPEX input</a:t>
          </a:r>
          <a:r>
            <a:rPr lang="hu-HU" sz="1100" i="1">
              <a:solidFill>
                <a:schemeClr val="tx2"/>
              </a:solidFill>
              <a:latin typeface="+mn-lt"/>
              <a:ea typeface="+mn-ea"/>
              <a:cs typeface="+mn-cs"/>
            </a:rPr>
            <a:t> shall occur in </a:t>
          </a:r>
          <a:r>
            <a:rPr lang="hu-HU" sz="1100" b="1" i="1">
              <a:solidFill>
                <a:schemeClr val="tx2"/>
              </a:solidFill>
              <a:latin typeface="+mn-lt"/>
              <a:ea typeface="+mn-ea"/>
              <a:cs typeface="+mn-cs"/>
            </a:rPr>
            <a:t>2042</a:t>
          </a:r>
          <a:r>
            <a:rPr lang="hu-HU" sz="1100" i="1">
              <a:solidFill>
                <a:schemeClr val="tx2"/>
              </a:solidFill>
              <a:latin typeface="+mn-lt"/>
              <a:ea typeface="+mn-ea"/>
              <a:cs typeface="+mn-cs"/>
            </a:rPr>
            <a:t>.</a:t>
          </a:r>
        </a:p>
        <a:p>
          <a:endParaRPr lang="hu-HU" sz="1100" i="1">
            <a:solidFill>
              <a:schemeClr val="tx2"/>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hu-HU" sz="1100" b="1" baseline="0">
              <a:solidFill>
                <a:srgbClr val="FF0000"/>
              </a:solidFill>
              <a:latin typeface="+mn-lt"/>
              <a:ea typeface="+mn-ea"/>
              <a:cs typeface="+mn-cs"/>
            </a:rPr>
            <a:t>Revenues and OPEX shall be filled in at constant/real prices of 2015 for all years.</a:t>
          </a:r>
        </a:p>
        <a:p>
          <a:pPr marL="0" marR="0" indent="0" defTabSz="914400" eaLnBrk="1" fontAlgn="auto" latinLnBrk="0" hangingPunct="1">
            <a:lnSpc>
              <a:spcPct val="100000"/>
            </a:lnSpc>
            <a:spcBef>
              <a:spcPts val="0"/>
            </a:spcBef>
            <a:spcAft>
              <a:spcPts val="0"/>
            </a:spcAft>
            <a:buClrTx/>
            <a:buSzTx/>
            <a:buFontTx/>
            <a:buNone/>
            <a:tabLst/>
            <a:defRPr/>
          </a:pPr>
          <a:endParaRPr lang="hu-HU" sz="1100" b="1" baseline="0">
            <a:solidFill>
              <a:srgbClr val="FF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hu-HU" sz="1100" b="1" baseline="0">
              <a:solidFill>
                <a:srgbClr val="FF0000"/>
              </a:solidFill>
              <a:latin typeface="+mn-lt"/>
              <a:ea typeface="+mn-ea"/>
              <a:cs typeface="+mn-cs"/>
            </a:rPr>
            <a:t>It is very important to fill 0 for all years where no Revenue/OPEX is filled. It is necessary for the proper functioning of this model.</a:t>
          </a:r>
          <a:endParaRPr lang="fr-BE" sz="1100" b="1" baseline="0">
            <a:solidFill>
              <a:srgbClr val="FF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fr-BE" sz="1100" b="1" baseline="0">
            <a:solidFill>
              <a:srgbClr val="FF0000"/>
            </a:solidFill>
            <a:latin typeface="+mn-lt"/>
            <a:ea typeface="+mn-ea"/>
            <a:cs typeface="+mn-cs"/>
          </a:endParaRPr>
        </a:p>
        <a:p>
          <a:r>
            <a:rPr lang="hu-HU" sz="1100" i="1">
              <a:solidFill>
                <a:schemeClr val="tx2"/>
              </a:solidFill>
              <a:latin typeface="+mn-lt"/>
              <a:ea typeface="+mn-ea"/>
              <a:cs typeface="+mn-cs"/>
            </a:rPr>
            <a:t>-We recommend</a:t>
          </a:r>
          <a:r>
            <a:rPr lang="hu-HU" sz="1100" i="1" baseline="0">
              <a:solidFill>
                <a:schemeClr val="tx2"/>
              </a:solidFill>
              <a:latin typeface="+mn-lt"/>
              <a:ea typeface="+mn-ea"/>
              <a:cs typeface="+mn-cs"/>
            </a:rPr>
            <a:t> the Promoters of the same Project Group to align on Tariff impacts and Load Factor assumptions to have consistent Revenue and OPEX assumptions within the same groups. (Is RAB increasing due to the project or not; thus Is tariff increasing due to the project and the assumed load factor or not? How much fuel gas is consumed with the assumed load factor?)</a:t>
          </a:r>
        </a:p>
        <a:p>
          <a:endParaRPr lang="hu-HU" sz="1100">
            <a:solidFill>
              <a:schemeClr val="tx2"/>
            </a:solidFill>
            <a:latin typeface="+mn-lt"/>
            <a:ea typeface="+mn-ea"/>
            <a:cs typeface="+mn-cs"/>
          </a:endParaRPr>
        </a:p>
        <a:p>
          <a:r>
            <a:rPr lang="hu-HU" sz="1100">
              <a:solidFill>
                <a:schemeClr val="tx2"/>
              </a:solidFill>
              <a:latin typeface="+mn-lt"/>
              <a:ea typeface="+mn-ea"/>
              <a:cs typeface="+mn-cs"/>
            </a:rPr>
            <a:t>You can elaborate on your Revenue</a:t>
          </a:r>
          <a:r>
            <a:rPr lang="hu-HU" sz="1100" baseline="0">
              <a:solidFill>
                <a:schemeClr val="tx2"/>
              </a:solidFill>
              <a:latin typeface="+mn-lt"/>
              <a:ea typeface="+mn-ea"/>
              <a:cs typeface="+mn-cs"/>
            </a:rPr>
            <a:t> and OPEX assumptions in the Qualitative Analysis</a:t>
          </a:r>
          <a:endParaRPr lang="fr-BE" sz="1100">
            <a:solidFill>
              <a:schemeClr val="tx2"/>
            </a:solidFill>
            <a:latin typeface="+mn-lt"/>
            <a:ea typeface="+mn-ea"/>
            <a:cs typeface="+mn-cs"/>
          </a:endParaRPr>
        </a:p>
      </xdr:txBody>
    </xdr:sp>
    <xdr:clientData/>
  </xdr:oneCellAnchor>
  <xdr:oneCellAnchor>
    <xdr:from>
      <xdr:col>0</xdr:col>
      <xdr:colOff>92870</xdr:colOff>
      <xdr:row>6</xdr:row>
      <xdr:rowOff>91725</xdr:rowOff>
    </xdr:from>
    <xdr:ext cx="3886200" cy="673801"/>
    <xdr:sp macro="" textlink="">
      <xdr:nvSpPr>
        <xdr:cNvPr id="4" name="Rounded Rectangle 3"/>
        <xdr:cNvSpPr/>
      </xdr:nvSpPr>
      <xdr:spPr>
        <a:xfrm>
          <a:off x="92870" y="1234725"/>
          <a:ext cx="3886200" cy="673801"/>
        </a:xfrm>
        <a:prstGeom prst="roundRect">
          <a:avLst/>
        </a:prstGeom>
        <a:solidFill>
          <a:schemeClr val="accent4">
            <a:lumMod val="20000"/>
            <a:lumOff val="80000"/>
            <a:alpha val="85000"/>
          </a:schemeClr>
        </a:solidFill>
        <a:ln>
          <a:solidFill>
            <a:schemeClr val="tx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r>
            <a:rPr lang="hu-HU" sz="1100" b="1">
              <a:solidFill>
                <a:schemeClr val="tx2"/>
              </a:solidFill>
            </a:rPr>
            <a:t>Please fill in</a:t>
          </a:r>
          <a:r>
            <a:rPr lang="hu-HU" sz="1100" b="1" baseline="0">
              <a:solidFill>
                <a:schemeClr val="tx2"/>
              </a:solidFill>
            </a:rPr>
            <a:t> </a:t>
          </a:r>
          <a:r>
            <a:rPr lang="hu-HU" sz="1100" baseline="0">
              <a:solidFill>
                <a:schemeClr val="tx2"/>
              </a:solidFill>
            </a:rPr>
            <a:t>the Group Number as you can find it in the project list of the Regional Group. A Group is composed of the projects simulated together for the purpose of the PS-CBA by ENTSOG.</a:t>
          </a:r>
          <a:endParaRPr lang="fr-BE" sz="1100">
            <a:solidFill>
              <a:schemeClr val="tx2"/>
            </a:solidFill>
          </a:endParaRPr>
        </a:p>
      </xdr:txBody>
    </xdr:sp>
    <xdr:clientData/>
  </xdr:oneCellAnchor>
  <xdr:oneCellAnchor>
    <xdr:from>
      <xdr:col>11</xdr:col>
      <xdr:colOff>600074</xdr:colOff>
      <xdr:row>6</xdr:row>
      <xdr:rowOff>96512</xdr:rowOff>
    </xdr:from>
    <xdr:ext cx="2790826" cy="483253"/>
    <xdr:sp macro="" textlink="">
      <xdr:nvSpPr>
        <xdr:cNvPr id="7" name="Rounded Rectangle 6"/>
        <xdr:cNvSpPr/>
      </xdr:nvSpPr>
      <xdr:spPr>
        <a:xfrm>
          <a:off x="6696074" y="1249037"/>
          <a:ext cx="2790826" cy="483253"/>
        </a:xfrm>
        <a:prstGeom prst="roundRect">
          <a:avLst/>
        </a:prstGeom>
        <a:solidFill>
          <a:schemeClr val="accent4">
            <a:lumMod val="20000"/>
            <a:lumOff val="80000"/>
            <a:alpha val="85000"/>
          </a:schemeClr>
        </a:solidFill>
        <a:ln>
          <a:solidFill>
            <a:schemeClr val="tx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r>
            <a:rPr lang="hu-HU" sz="1100" b="1">
              <a:solidFill>
                <a:schemeClr val="tx2"/>
              </a:solidFill>
            </a:rPr>
            <a:t>Please fill in</a:t>
          </a:r>
          <a:r>
            <a:rPr lang="hu-HU" sz="1100" b="1" baseline="0">
              <a:solidFill>
                <a:schemeClr val="tx2"/>
              </a:solidFill>
            </a:rPr>
            <a:t> </a:t>
          </a:r>
          <a:r>
            <a:rPr lang="hu-HU" sz="1100" baseline="0">
              <a:solidFill>
                <a:schemeClr val="tx2"/>
              </a:solidFill>
            </a:rPr>
            <a:t>the Project Name, as you have submitted it as a PCI Candidate to COM</a:t>
          </a:r>
          <a:endParaRPr lang="fr-BE" sz="1100">
            <a:solidFill>
              <a:schemeClr val="tx2"/>
            </a:solidFill>
          </a:endParaRPr>
        </a:p>
      </xdr:txBody>
    </xdr:sp>
    <xdr:clientData/>
  </xdr:oneCellAnchor>
  <xdr:twoCellAnchor>
    <xdr:from>
      <xdr:col>15</xdr:col>
      <xdr:colOff>200025</xdr:colOff>
      <xdr:row>8</xdr:row>
      <xdr:rowOff>114300</xdr:rowOff>
    </xdr:from>
    <xdr:to>
      <xdr:col>16</xdr:col>
      <xdr:colOff>104775</xdr:colOff>
      <xdr:row>12</xdr:row>
      <xdr:rowOff>66675</xdr:rowOff>
    </xdr:to>
    <xdr:cxnSp macro="">
      <xdr:nvCxnSpPr>
        <xdr:cNvPr id="6" name="Straight Arrow Connector 5"/>
        <xdr:cNvCxnSpPr/>
      </xdr:nvCxnSpPr>
      <xdr:spPr>
        <a:xfrm flipH="1">
          <a:off x="8734425" y="1647825"/>
          <a:ext cx="514350" cy="723900"/>
        </a:xfrm>
        <a:prstGeom prst="straightConnector1">
          <a:avLst/>
        </a:prstGeom>
        <a:ln w="38100">
          <a:solidFill>
            <a:schemeClr val="bg1">
              <a:alpha val="60000"/>
            </a:schemeClr>
          </a:solidFill>
          <a:headEnd type="none" w="med" len="med"/>
          <a:tailEnd type="triangle" w="med" len="med"/>
        </a:ln>
        <a:effectLst>
          <a:glow rad="25400">
            <a:schemeClr val="accent1">
              <a:alpha val="40000"/>
            </a:schemeClr>
          </a:glow>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419100</xdr:colOff>
      <xdr:row>6</xdr:row>
      <xdr:rowOff>86939</xdr:rowOff>
    </xdr:from>
    <xdr:ext cx="2676526" cy="864350"/>
    <xdr:sp macro="" textlink="">
      <xdr:nvSpPr>
        <xdr:cNvPr id="9" name="Rounded Rectangle 8"/>
        <xdr:cNvSpPr/>
      </xdr:nvSpPr>
      <xdr:spPr>
        <a:xfrm>
          <a:off x="9563100" y="1239464"/>
          <a:ext cx="2676526" cy="864350"/>
        </a:xfrm>
        <a:prstGeom prst="roundRect">
          <a:avLst/>
        </a:prstGeom>
        <a:solidFill>
          <a:schemeClr val="accent4">
            <a:lumMod val="20000"/>
            <a:lumOff val="80000"/>
            <a:alpha val="85000"/>
          </a:schemeClr>
        </a:solidFill>
        <a:ln>
          <a:solidFill>
            <a:schemeClr val="tx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r>
            <a:rPr lang="hu-HU" sz="1100" b="1">
              <a:solidFill>
                <a:schemeClr val="tx2"/>
              </a:solidFill>
            </a:rPr>
            <a:t>Please fill in</a:t>
          </a:r>
          <a:r>
            <a:rPr lang="hu-HU" sz="1100" b="1" baseline="0">
              <a:solidFill>
                <a:schemeClr val="tx2"/>
              </a:solidFill>
            </a:rPr>
            <a:t> </a:t>
          </a:r>
          <a:r>
            <a:rPr lang="hu-HU" sz="1100" baseline="0">
              <a:solidFill>
                <a:schemeClr val="tx2"/>
              </a:solidFill>
            </a:rPr>
            <a:t>the ENTSOG Project Number, as you can see it in the ENTSOG Data Portal. The format of this number is: </a:t>
          </a:r>
        </a:p>
        <a:p>
          <a:pPr algn="l"/>
          <a:r>
            <a:rPr lang="hu-HU" sz="1100" baseline="0">
              <a:solidFill>
                <a:schemeClr val="tx2"/>
              </a:solidFill>
            </a:rPr>
            <a:t>@@@-@-####  e.g.:TRA-N-099</a:t>
          </a:r>
          <a:endParaRPr lang="fr-BE" sz="1100">
            <a:solidFill>
              <a:schemeClr val="tx2"/>
            </a:solidFill>
          </a:endParaRPr>
        </a:p>
      </xdr:txBody>
    </xdr:sp>
    <xdr:clientData/>
  </xdr:oneCellAnchor>
  <xdr:twoCellAnchor>
    <xdr:from>
      <xdr:col>19</xdr:col>
      <xdr:colOff>561975</xdr:colOff>
      <xdr:row>8</xdr:row>
      <xdr:rowOff>114300</xdr:rowOff>
    </xdr:from>
    <xdr:to>
      <xdr:col>20</xdr:col>
      <xdr:colOff>466725</xdr:colOff>
      <xdr:row>12</xdr:row>
      <xdr:rowOff>66675</xdr:rowOff>
    </xdr:to>
    <xdr:cxnSp macro="">
      <xdr:nvCxnSpPr>
        <xdr:cNvPr id="10" name="Straight Arrow Connector 9"/>
        <xdr:cNvCxnSpPr/>
      </xdr:nvCxnSpPr>
      <xdr:spPr>
        <a:xfrm flipH="1">
          <a:off x="12306300" y="1638300"/>
          <a:ext cx="542925" cy="723900"/>
        </a:xfrm>
        <a:prstGeom prst="straightConnector1">
          <a:avLst/>
        </a:prstGeom>
        <a:ln w="38100">
          <a:solidFill>
            <a:schemeClr val="bg1">
              <a:alpha val="60000"/>
            </a:schemeClr>
          </a:solidFill>
          <a:headEnd type="none" w="med" len="med"/>
          <a:tailEnd type="triangle" w="med" len="med"/>
        </a:ln>
        <a:effectLst>
          <a:glow rad="25400">
            <a:schemeClr val="accent1">
              <a:alpha val="40000"/>
            </a:schemeClr>
          </a:glow>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103094</xdr:colOff>
      <xdr:row>15</xdr:row>
      <xdr:rowOff>107127</xdr:rowOff>
    </xdr:from>
    <xdr:ext cx="3502479" cy="1626545"/>
    <xdr:sp macro="" textlink="">
      <xdr:nvSpPr>
        <xdr:cNvPr id="12" name="Rounded Rectangle 11"/>
        <xdr:cNvSpPr/>
      </xdr:nvSpPr>
      <xdr:spPr>
        <a:xfrm>
          <a:off x="103094" y="3390451"/>
          <a:ext cx="3502479" cy="1626545"/>
        </a:xfrm>
        <a:prstGeom prst="roundRect">
          <a:avLst/>
        </a:prstGeom>
        <a:solidFill>
          <a:schemeClr val="accent4">
            <a:lumMod val="20000"/>
            <a:lumOff val="80000"/>
            <a:alpha val="85000"/>
          </a:schemeClr>
        </a:solidFill>
        <a:ln>
          <a:solidFill>
            <a:schemeClr val="tx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r>
            <a:rPr lang="hu-HU" sz="1100" b="1">
              <a:solidFill>
                <a:schemeClr val="tx2"/>
              </a:solidFill>
            </a:rPr>
            <a:t>Message cells </a:t>
          </a:r>
          <a:r>
            <a:rPr lang="hu-HU" sz="1100">
              <a:solidFill>
                <a:schemeClr val="tx2"/>
              </a:solidFill>
            </a:rPr>
            <a:t>to indicate you if you have not</a:t>
          </a:r>
          <a:r>
            <a:rPr lang="hu-HU" sz="1100" baseline="0">
              <a:solidFill>
                <a:schemeClr val="tx2"/>
              </a:solidFill>
            </a:rPr>
            <a:t> entered exactly 20 years of Revenues and/or OPEX.</a:t>
          </a:r>
        </a:p>
        <a:p>
          <a:pPr algn="l"/>
          <a:r>
            <a:rPr lang="hu-HU" sz="1100" baseline="0">
              <a:solidFill>
                <a:schemeClr val="tx2"/>
              </a:solidFill>
            </a:rPr>
            <a:t>In case you see </a:t>
          </a:r>
          <a:r>
            <a:rPr lang="hu-HU" sz="1100">
              <a:solidFill>
                <a:schemeClr val="tx2"/>
              </a:solidFill>
            </a:rPr>
            <a:t> the red message,</a:t>
          </a:r>
          <a:r>
            <a:rPr lang="hu-HU" sz="1100" baseline="0">
              <a:solidFill>
                <a:schemeClr val="tx2"/>
              </a:solidFill>
            </a:rPr>
            <a:t> please check that you have entered exactly 20 years of input data after the last CAPEX year of Stage 1; in this example after 2022.</a:t>
          </a:r>
        </a:p>
        <a:p>
          <a:pPr algn="l"/>
          <a:r>
            <a:rPr lang="hu-HU" sz="1100" baseline="0">
              <a:solidFill>
                <a:schemeClr val="tx2"/>
              </a:solidFill>
            </a:rPr>
            <a:t>You will always receive the error message in case you have entered Revenues or OPEX during CAPEX Stage 1 years, but in that case disregard it.</a:t>
          </a:r>
          <a:endParaRPr lang="fr-BE" sz="1100">
            <a:solidFill>
              <a:schemeClr val="tx2"/>
            </a:solidFill>
          </a:endParaRPr>
        </a:p>
      </xdr:txBody>
    </xdr:sp>
    <xdr:clientData/>
  </xdr:oneCellAnchor>
  <xdr:twoCellAnchor>
    <xdr:from>
      <xdr:col>5</xdr:col>
      <xdr:colOff>381000</xdr:colOff>
      <xdr:row>14</xdr:row>
      <xdr:rowOff>504825</xdr:rowOff>
    </xdr:from>
    <xdr:to>
      <xdr:col>7</xdr:col>
      <xdr:colOff>133350</xdr:colOff>
      <xdr:row>19</xdr:row>
      <xdr:rowOff>609600</xdr:rowOff>
    </xdr:to>
    <xdr:cxnSp macro="">
      <xdr:nvCxnSpPr>
        <xdr:cNvPr id="11" name="Straight Arrow Connector 10"/>
        <xdr:cNvCxnSpPr/>
      </xdr:nvCxnSpPr>
      <xdr:spPr>
        <a:xfrm flipV="1">
          <a:off x="3429000" y="3190875"/>
          <a:ext cx="971550" cy="1466850"/>
        </a:xfrm>
        <a:prstGeom prst="straightConnector1">
          <a:avLst/>
        </a:prstGeom>
        <a:ln w="38100">
          <a:solidFill>
            <a:schemeClr val="bg1">
              <a:alpha val="60000"/>
            </a:schemeClr>
          </a:solidFill>
          <a:headEnd type="none" w="med" len="med"/>
          <a:tailEnd type="triangle" w="med" len="med"/>
        </a:ln>
        <a:effectLst>
          <a:glow rad="25400">
            <a:schemeClr val="accent1">
              <a:alpha val="40000"/>
            </a:schemeClr>
          </a:glow>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20</xdr:row>
      <xdr:rowOff>122321</xdr:rowOff>
    </xdr:from>
    <xdr:ext cx="3457575" cy="5764129"/>
    <xdr:sp macro="" textlink="">
      <xdr:nvSpPr>
        <xdr:cNvPr id="15" name="Rounded Rectangle 14"/>
        <xdr:cNvSpPr/>
      </xdr:nvSpPr>
      <xdr:spPr>
        <a:xfrm>
          <a:off x="152400" y="4980071"/>
          <a:ext cx="3457575" cy="5764129"/>
        </a:xfrm>
        <a:prstGeom prst="roundRect">
          <a:avLst/>
        </a:prstGeom>
        <a:solidFill>
          <a:schemeClr val="accent4">
            <a:lumMod val="20000"/>
            <a:lumOff val="80000"/>
            <a:alpha val="85000"/>
          </a:schemeClr>
        </a:solidFill>
        <a:ln>
          <a:solidFill>
            <a:schemeClr val="tx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endParaRPr lang="hu-HU" sz="1100">
            <a:solidFill>
              <a:schemeClr val="tx2"/>
            </a:solidFill>
            <a:latin typeface="+mn-lt"/>
            <a:ea typeface="+mn-ea"/>
            <a:cs typeface="+mn-cs"/>
          </a:endParaRPr>
        </a:p>
        <a:p>
          <a:r>
            <a:rPr lang="hu-HU" sz="1100" b="1">
              <a:solidFill>
                <a:schemeClr val="tx2"/>
              </a:solidFill>
              <a:latin typeface="+mn-lt"/>
              <a:ea typeface="+mn-ea"/>
              <a:cs typeface="+mn-cs"/>
            </a:rPr>
            <a:t>Input fields for</a:t>
          </a:r>
          <a:r>
            <a:rPr lang="hu-HU" sz="1100" b="1" baseline="0">
              <a:solidFill>
                <a:schemeClr val="tx2"/>
              </a:solidFill>
              <a:latin typeface="+mn-lt"/>
              <a:ea typeface="+mn-ea"/>
              <a:cs typeface="+mn-cs"/>
            </a:rPr>
            <a:t> </a:t>
          </a:r>
          <a:r>
            <a:rPr lang="hu-HU" sz="1100" b="1">
              <a:solidFill>
                <a:schemeClr val="tx2"/>
              </a:solidFill>
              <a:latin typeface="+mn-lt"/>
              <a:ea typeface="+mn-ea"/>
              <a:cs typeface="+mn-cs"/>
            </a:rPr>
            <a:t>CAPEX</a:t>
          </a:r>
          <a:r>
            <a:rPr lang="hu-HU" sz="1100" b="1" baseline="0">
              <a:solidFill>
                <a:schemeClr val="tx2"/>
              </a:solidFill>
              <a:latin typeface="+mn-lt"/>
              <a:ea typeface="+mn-ea"/>
              <a:cs typeface="+mn-cs"/>
            </a:rPr>
            <a:t> in Stage 1/Stage 2/Stage 3 or CAPEX reinvestment of the project</a:t>
          </a:r>
        </a:p>
        <a:p>
          <a:endParaRPr lang="hu-HU" sz="1100" baseline="0">
            <a:solidFill>
              <a:schemeClr val="tx2"/>
            </a:solidFill>
            <a:latin typeface="+mn-lt"/>
            <a:ea typeface="+mn-ea"/>
            <a:cs typeface="+mn-cs"/>
          </a:endParaRPr>
        </a:p>
        <a:p>
          <a:r>
            <a:rPr lang="hu-HU" sz="1100" baseline="0">
              <a:solidFill>
                <a:schemeClr val="tx2"/>
              </a:solidFill>
              <a:latin typeface="+mn-lt"/>
              <a:ea typeface="+mn-ea"/>
              <a:cs typeface="+mn-cs"/>
            </a:rPr>
            <a:t>-You shall enter CAPEX input w/o VAT</a:t>
          </a:r>
        </a:p>
        <a:p>
          <a:r>
            <a:rPr lang="hu-HU" sz="1100" baseline="0">
              <a:solidFill>
                <a:schemeClr val="tx2"/>
              </a:solidFill>
              <a:latin typeface="+mn-lt"/>
              <a:ea typeface="+mn-ea"/>
              <a:cs typeface="+mn-cs"/>
            </a:rPr>
            <a:t>-You can enter already incurred CAPEX for years before 2015 for your project</a:t>
          </a:r>
        </a:p>
        <a:p>
          <a:r>
            <a:rPr lang="hu-HU" sz="1100" baseline="0">
              <a:solidFill>
                <a:schemeClr val="tx2"/>
              </a:solidFill>
              <a:latin typeface="+mn-lt"/>
              <a:ea typeface="+mn-ea"/>
              <a:cs typeface="+mn-cs"/>
            </a:rPr>
            <a:t>-</a:t>
          </a:r>
          <a:r>
            <a:rPr lang="hu-HU" sz="1100" i="1" baseline="0">
              <a:solidFill>
                <a:schemeClr val="tx2"/>
              </a:solidFill>
              <a:latin typeface="+mn-lt"/>
              <a:ea typeface="+mn-ea"/>
              <a:cs typeface="+mn-cs"/>
            </a:rPr>
            <a:t>Make sure that even the Stage 1 contains CAPEX in 2015. With other words Stage 1 CAPEX cannot end before 2015.</a:t>
          </a:r>
        </a:p>
        <a:p>
          <a:r>
            <a:rPr lang="hu-HU" sz="1100" baseline="0">
              <a:solidFill>
                <a:schemeClr val="tx2"/>
              </a:solidFill>
              <a:latin typeface="+mn-lt"/>
              <a:ea typeface="+mn-ea"/>
              <a:cs typeface="+mn-cs"/>
            </a:rPr>
            <a:t>-Stage 2/ Stage 3 CAPEX shall occur in cronological order. Always enter CAPEX in Stage 1.</a:t>
          </a:r>
        </a:p>
        <a:p>
          <a:r>
            <a:rPr lang="hu-HU" sz="1100" baseline="0">
              <a:solidFill>
                <a:schemeClr val="tx2"/>
              </a:solidFill>
              <a:latin typeface="+mn-lt"/>
              <a:ea typeface="+mn-ea"/>
              <a:cs typeface="+mn-cs"/>
            </a:rPr>
            <a:t>-You can use CAPEX Stage 3 input column to enter reinvestment during the 20 years time horizon of the analysis. Reinvestment is also part of the Residual Value calculation</a:t>
          </a:r>
        </a:p>
        <a:p>
          <a:endParaRPr lang="hu-HU" sz="1100" baseline="0">
            <a:solidFill>
              <a:schemeClr val="tx2"/>
            </a:solidFill>
            <a:latin typeface="+mn-lt"/>
            <a:ea typeface="+mn-ea"/>
            <a:cs typeface="+mn-cs"/>
          </a:endParaRPr>
        </a:p>
        <a:p>
          <a:r>
            <a:rPr lang="hu-HU" sz="1100" baseline="0">
              <a:solidFill>
                <a:schemeClr val="tx2"/>
              </a:solidFill>
              <a:latin typeface="+mn-lt"/>
              <a:ea typeface="+mn-ea"/>
              <a:cs typeface="+mn-cs"/>
            </a:rPr>
            <a:t>For CAPEX Stage 2/ Stage 3 or Re-investment the last year of Residual Value calculation is the 20th yr. after the last CAPEX of Stage 1. In this example 2042.</a:t>
          </a:r>
        </a:p>
        <a:p>
          <a:endParaRPr lang="hu-HU" sz="1100" baseline="0">
            <a:solidFill>
              <a:schemeClr val="tx2"/>
            </a:solidFill>
            <a:latin typeface="+mn-lt"/>
            <a:ea typeface="+mn-ea"/>
            <a:cs typeface="+mn-cs"/>
          </a:endParaRPr>
        </a:p>
        <a:p>
          <a:r>
            <a:rPr lang="hu-HU" sz="1100" b="1" baseline="0">
              <a:solidFill>
                <a:srgbClr val="FF0000"/>
              </a:solidFill>
              <a:latin typeface="+mn-lt"/>
              <a:ea typeface="+mn-ea"/>
              <a:cs typeface="+mn-cs"/>
            </a:rPr>
            <a:t>CAPEX shall be filled in at constant/real prices of 2015 for all years.</a:t>
          </a:r>
        </a:p>
        <a:p>
          <a:endParaRPr lang="hu-HU" sz="1100" baseline="0">
            <a:solidFill>
              <a:schemeClr val="tx2"/>
            </a:solidFill>
            <a:latin typeface="+mn-lt"/>
            <a:ea typeface="+mn-ea"/>
            <a:cs typeface="+mn-cs"/>
          </a:endParaRPr>
        </a:p>
        <a:p>
          <a:r>
            <a:rPr lang="hu-HU" sz="1100" b="1" baseline="0">
              <a:solidFill>
                <a:srgbClr val="FF0000"/>
              </a:solidFill>
              <a:latin typeface="+mn-lt"/>
              <a:ea typeface="+mn-ea"/>
              <a:cs typeface="+mn-cs"/>
            </a:rPr>
            <a:t>It is very important to leave blank the cells for the years </a:t>
          </a:r>
          <a:r>
            <a:rPr lang="hu-HU" sz="1100" b="1" i="1" baseline="0">
              <a:solidFill>
                <a:srgbClr val="FF0000"/>
              </a:solidFill>
              <a:latin typeface="+mn-lt"/>
              <a:ea typeface="+mn-ea"/>
              <a:cs typeface="+mn-cs"/>
            </a:rPr>
            <a:t>before</a:t>
          </a:r>
          <a:r>
            <a:rPr lang="hu-HU" sz="1100" b="1" baseline="0">
              <a:solidFill>
                <a:srgbClr val="FF0000"/>
              </a:solidFill>
              <a:latin typeface="+mn-lt"/>
              <a:ea typeface="+mn-ea"/>
              <a:cs typeface="+mn-cs"/>
            </a:rPr>
            <a:t> the CAPEX occured, and to fill 0 for years </a:t>
          </a:r>
          <a:r>
            <a:rPr lang="hu-HU" sz="1100" b="1" i="1" baseline="0">
              <a:solidFill>
                <a:srgbClr val="FF0000"/>
              </a:solidFill>
              <a:latin typeface="+mn-lt"/>
              <a:ea typeface="+mn-ea"/>
              <a:cs typeface="+mn-cs"/>
            </a:rPr>
            <a:t>after</a:t>
          </a:r>
          <a:r>
            <a:rPr lang="hu-HU" sz="1100" b="1" baseline="0">
              <a:solidFill>
                <a:srgbClr val="FF0000"/>
              </a:solidFill>
              <a:latin typeface="+mn-lt"/>
              <a:ea typeface="+mn-ea"/>
              <a:cs typeface="+mn-cs"/>
            </a:rPr>
            <a:t> your CAPEX occured. </a:t>
          </a:r>
          <a:r>
            <a:rPr lang="hu-HU" sz="1100" b="0" baseline="0">
              <a:solidFill>
                <a:srgbClr val="FF0000"/>
              </a:solidFill>
              <a:latin typeface="+mn-lt"/>
              <a:ea typeface="+mn-ea"/>
              <a:cs typeface="+mn-cs"/>
            </a:rPr>
            <a:t>It is necessary for the proper functioning of this model.</a:t>
          </a:r>
        </a:p>
        <a:p>
          <a:endParaRPr lang="hu-HU" sz="1100" b="0" baseline="0">
            <a:solidFill>
              <a:srgbClr val="FF0000"/>
            </a:solidFill>
            <a:latin typeface="+mn-lt"/>
            <a:ea typeface="+mn-ea"/>
            <a:cs typeface="+mn-cs"/>
          </a:endParaRPr>
        </a:p>
        <a:p>
          <a:r>
            <a:rPr lang="hu-HU" sz="1100" baseline="0">
              <a:solidFill>
                <a:schemeClr val="tx2"/>
              </a:solidFill>
              <a:latin typeface="+mn-lt"/>
              <a:ea typeface="+mn-ea"/>
              <a:cs typeface="+mn-cs"/>
            </a:rPr>
            <a:t>You can elaborate on your CAPEX assumptions in the Qualitative Analysis.</a:t>
          </a:r>
        </a:p>
      </xdr:txBody>
    </xdr:sp>
    <xdr:clientData/>
  </xdr:oneCellAnchor>
  <xdr:twoCellAnchor>
    <xdr:from>
      <xdr:col>5</xdr:col>
      <xdr:colOff>323850</xdr:colOff>
      <xdr:row>17</xdr:row>
      <xdr:rowOff>131278</xdr:rowOff>
    </xdr:from>
    <xdr:to>
      <xdr:col>7</xdr:col>
      <xdr:colOff>333375</xdr:colOff>
      <xdr:row>23</xdr:row>
      <xdr:rowOff>140804</xdr:rowOff>
    </xdr:to>
    <xdr:cxnSp macro="">
      <xdr:nvCxnSpPr>
        <xdr:cNvPr id="16" name="Straight Arrow Connector 15"/>
        <xdr:cNvCxnSpPr/>
      </xdr:nvCxnSpPr>
      <xdr:spPr>
        <a:xfrm flipV="1">
          <a:off x="3349438" y="3806807"/>
          <a:ext cx="1219761" cy="1903321"/>
        </a:xfrm>
        <a:prstGeom prst="straightConnector1">
          <a:avLst/>
        </a:prstGeom>
        <a:ln w="38100">
          <a:solidFill>
            <a:schemeClr val="bg1">
              <a:alpha val="60000"/>
            </a:schemeClr>
          </a:solidFill>
          <a:headEnd type="none" w="med" len="med"/>
          <a:tailEnd type="triangle" w="med" len="med"/>
        </a:ln>
        <a:effectLst>
          <a:glow rad="25400">
            <a:schemeClr val="accent1">
              <a:alpha val="40000"/>
            </a:schemeClr>
          </a:glow>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314325</xdr:colOff>
      <xdr:row>17</xdr:row>
      <xdr:rowOff>123825</xdr:rowOff>
    </xdr:from>
    <xdr:to>
      <xdr:col>8</xdr:col>
      <xdr:colOff>171450</xdr:colOff>
      <xdr:row>26</xdr:row>
      <xdr:rowOff>9526</xdr:rowOff>
    </xdr:to>
    <xdr:cxnSp macro="">
      <xdr:nvCxnSpPr>
        <xdr:cNvPr id="20" name="Straight Arrow Connector 19"/>
        <xdr:cNvCxnSpPr/>
      </xdr:nvCxnSpPr>
      <xdr:spPr>
        <a:xfrm flipV="1">
          <a:off x="3362325" y="3790950"/>
          <a:ext cx="1685925" cy="1600201"/>
        </a:xfrm>
        <a:prstGeom prst="straightConnector1">
          <a:avLst/>
        </a:prstGeom>
        <a:ln w="38100">
          <a:solidFill>
            <a:schemeClr val="bg1">
              <a:alpha val="60000"/>
            </a:schemeClr>
          </a:solidFill>
          <a:headEnd type="none" w="med" len="med"/>
          <a:tailEnd type="triangle" w="med" len="med"/>
        </a:ln>
        <a:effectLst>
          <a:glow rad="25400">
            <a:schemeClr val="accent1">
              <a:alpha val="40000"/>
            </a:schemeClr>
          </a:glow>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17</xdr:row>
      <xdr:rowOff>114300</xdr:rowOff>
    </xdr:from>
    <xdr:to>
      <xdr:col>9</xdr:col>
      <xdr:colOff>85725</xdr:colOff>
      <xdr:row>28</xdr:row>
      <xdr:rowOff>85727</xdr:rowOff>
    </xdr:to>
    <xdr:cxnSp macro="">
      <xdr:nvCxnSpPr>
        <xdr:cNvPr id="22" name="Straight Arrow Connector 21"/>
        <xdr:cNvCxnSpPr/>
      </xdr:nvCxnSpPr>
      <xdr:spPr>
        <a:xfrm flipV="1">
          <a:off x="3333750" y="3781425"/>
          <a:ext cx="2238375" cy="2066927"/>
        </a:xfrm>
        <a:prstGeom prst="straightConnector1">
          <a:avLst/>
        </a:prstGeom>
        <a:ln w="38100">
          <a:solidFill>
            <a:schemeClr val="bg1">
              <a:alpha val="60000"/>
            </a:schemeClr>
          </a:solidFill>
          <a:headEnd type="none" w="med" len="med"/>
          <a:tailEnd type="triangle" w="med" len="med"/>
        </a:ln>
        <a:effectLst>
          <a:glow rad="25400">
            <a:schemeClr val="accent1">
              <a:alpha val="40000"/>
            </a:schemeClr>
          </a:glow>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514350</xdr:colOff>
      <xdr:row>9</xdr:row>
      <xdr:rowOff>130969</xdr:rowOff>
    </xdr:from>
    <xdr:to>
      <xdr:col>4</xdr:col>
      <xdr:colOff>419100</xdr:colOff>
      <xdr:row>13</xdr:row>
      <xdr:rowOff>73819</xdr:rowOff>
    </xdr:to>
    <xdr:cxnSp macro="">
      <xdr:nvCxnSpPr>
        <xdr:cNvPr id="25" name="Straight Arrow Connector 24"/>
        <xdr:cNvCxnSpPr/>
      </xdr:nvCxnSpPr>
      <xdr:spPr>
        <a:xfrm flipH="1">
          <a:off x="2336006" y="1845469"/>
          <a:ext cx="511969" cy="728663"/>
        </a:xfrm>
        <a:prstGeom prst="straightConnector1">
          <a:avLst/>
        </a:prstGeom>
        <a:ln w="38100">
          <a:solidFill>
            <a:schemeClr val="bg1">
              <a:alpha val="60000"/>
            </a:schemeClr>
          </a:solidFill>
          <a:headEnd type="none" w="med" len="med"/>
          <a:tailEnd type="triangle" w="med" len="med"/>
        </a:ln>
        <a:effectLst>
          <a:glow rad="25400">
            <a:schemeClr val="accent1">
              <a:alpha val="40000"/>
            </a:schemeClr>
          </a:glow>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476250</xdr:colOff>
      <xdr:row>17</xdr:row>
      <xdr:rowOff>85725</xdr:rowOff>
    </xdr:from>
    <xdr:to>
      <xdr:col>12</xdr:col>
      <xdr:colOff>419101</xdr:colOff>
      <xdr:row>20</xdr:row>
      <xdr:rowOff>38101</xdr:rowOff>
    </xdr:to>
    <xdr:cxnSp macro="">
      <xdr:nvCxnSpPr>
        <xdr:cNvPr id="30" name="Straight Arrow Connector 29"/>
        <xdr:cNvCxnSpPr/>
      </xdr:nvCxnSpPr>
      <xdr:spPr>
        <a:xfrm flipH="1" flipV="1">
          <a:off x="7181850" y="3752850"/>
          <a:ext cx="552451" cy="523876"/>
        </a:xfrm>
        <a:prstGeom prst="straightConnector1">
          <a:avLst/>
        </a:prstGeom>
        <a:ln w="38100">
          <a:solidFill>
            <a:schemeClr val="bg1">
              <a:alpha val="60000"/>
            </a:schemeClr>
          </a:solidFill>
          <a:headEnd type="none" w="med" len="med"/>
          <a:tailEnd type="triangle" w="med" len="med"/>
        </a:ln>
        <a:effectLst>
          <a:glow rad="25400">
            <a:schemeClr val="accent1">
              <a:alpha val="40000"/>
            </a:schemeClr>
          </a:glow>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514352</xdr:colOff>
      <xdr:row>17</xdr:row>
      <xdr:rowOff>114301</xdr:rowOff>
    </xdr:from>
    <xdr:to>
      <xdr:col>12</xdr:col>
      <xdr:colOff>414618</xdr:colOff>
      <xdr:row>24</xdr:row>
      <xdr:rowOff>33617</xdr:rowOff>
    </xdr:to>
    <xdr:cxnSp macro="">
      <xdr:nvCxnSpPr>
        <xdr:cNvPr id="33" name="Straight Arrow Connector 32"/>
        <xdr:cNvCxnSpPr/>
      </xdr:nvCxnSpPr>
      <xdr:spPr>
        <a:xfrm flipH="1" flipV="1">
          <a:off x="6688793" y="3789830"/>
          <a:ext cx="1110501" cy="2003611"/>
        </a:xfrm>
        <a:prstGeom prst="straightConnector1">
          <a:avLst/>
        </a:prstGeom>
        <a:ln w="38100">
          <a:solidFill>
            <a:schemeClr val="bg1">
              <a:alpha val="60000"/>
            </a:schemeClr>
          </a:solidFill>
          <a:headEnd type="none" w="med" len="med"/>
          <a:tailEnd type="triangle" w="med" len="med"/>
        </a:ln>
        <a:effectLst>
          <a:glow rad="25400">
            <a:schemeClr val="accent1">
              <a:alpha val="40000"/>
            </a:schemeClr>
          </a:glow>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100011</xdr:colOff>
      <xdr:row>0</xdr:row>
      <xdr:rowOff>16879</xdr:rowOff>
    </xdr:from>
    <xdr:ext cx="12723019" cy="933447"/>
    <xdr:sp macro="" textlink="">
      <xdr:nvSpPr>
        <xdr:cNvPr id="35" name="Rounded Rectangle 34"/>
        <xdr:cNvSpPr/>
      </xdr:nvSpPr>
      <xdr:spPr>
        <a:xfrm>
          <a:off x="100011" y="16879"/>
          <a:ext cx="12723019" cy="933447"/>
        </a:xfrm>
        <a:prstGeom prst="roundRect">
          <a:avLst/>
        </a:prstGeom>
        <a:solidFill>
          <a:srgbClr val="002060">
            <a:alpha val="85000"/>
          </a:srgbClr>
        </a:solidFill>
        <a:ln>
          <a:solidFill>
            <a:schemeClr val="tx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ctr"/>
          <a:r>
            <a:rPr lang="hu-HU" sz="1600" b="1">
              <a:solidFill>
                <a:schemeClr val="bg1"/>
              </a:solidFill>
            </a:rPr>
            <a:t>This sheets provides you with instructions on how to fill out the Financial Template. Please follow the instructions carefully, as wrong input might result in undesired functioning of the model. In case you have questions, please contact ENTSOG primarily at </a:t>
          </a:r>
          <a:r>
            <a:rPr lang="hu-HU" sz="1600" b="1" u="sng">
              <a:solidFill>
                <a:schemeClr val="bg1"/>
              </a:solidFill>
            </a:rPr>
            <a:t>Adam.Balogh@Entsog.eu</a:t>
          </a:r>
          <a:r>
            <a:rPr lang="hu-HU" sz="1600" b="1" u="sng" baseline="0">
              <a:solidFill>
                <a:schemeClr val="bg1"/>
              </a:solidFill>
            </a:rPr>
            <a:t> </a:t>
          </a:r>
          <a:r>
            <a:rPr lang="hu-HU" sz="1600" b="1" u="none" baseline="0">
              <a:solidFill>
                <a:schemeClr val="bg1"/>
              </a:solidFill>
            </a:rPr>
            <a:t> or </a:t>
          </a:r>
          <a:r>
            <a:rPr lang="hu-HU" sz="1600" b="1" u="sng" baseline="0">
              <a:solidFill>
                <a:schemeClr val="bg1"/>
              </a:solidFill>
            </a:rPr>
            <a:t> Celine.Heidrecheid@entsog.eu </a:t>
          </a:r>
          <a:r>
            <a:rPr lang="hu-HU" sz="1600" b="1" baseline="0">
              <a:solidFill>
                <a:schemeClr val="bg1"/>
              </a:solidFill>
            </a:rPr>
            <a:t>with the following Subject in the email:</a:t>
          </a:r>
          <a:r>
            <a:rPr lang="hu-HU" sz="1600" b="1" i="1" baseline="0">
              <a:solidFill>
                <a:schemeClr val="bg1"/>
              </a:solidFill>
            </a:rPr>
            <a:t>"PS -CBA Template Question"</a:t>
          </a:r>
          <a:endParaRPr lang="fr-BE" sz="1600" b="1" i="1">
            <a:solidFill>
              <a:schemeClr val="bg1"/>
            </a:solidFill>
          </a:endParaRPr>
        </a:p>
      </xdr:txBody>
    </xdr:sp>
    <xdr:clientData/>
  </xdr:oneCellAnchor>
  <xdr:oneCellAnchor>
    <xdr:from>
      <xdr:col>21</xdr:col>
      <xdr:colOff>311843</xdr:colOff>
      <xdr:row>13</xdr:row>
      <xdr:rowOff>101877</xdr:rowOff>
    </xdr:from>
    <xdr:ext cx="3886200" cy="1435996"/>
    <xdr:sp macro="" textlink="">
      <xdr:nvSpPr>
        <xdr:cNvPr id="37" name="Rounded Rectangle 36"/>
        <xdr:cNvSpPr/>
      </xdr:nvSpPr>
      <xdr:spPr>
        <a:xfrm>
          <a:off x="13355490" y="2600789"/>
          <a:ext cx="3886200" cy="1435996"/>
        </a:xfrm>
        <a:prstGeom prst="roundRect">
          <a:avLst/>
        </a:prstGeom>
        <a:solidFill>
          <a:schemeClr val="accent4">
            <a:lumMod val="20000"/>
            <a:lumOff val="80000"/>
            <a:alpha val="85000"/>
          </a:schemeClr>
        </a:solidFill>
        <a:ln>
          <a:solidFill>
            <a:schemeClr val="tx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r>
            <a:rPr lang="hu-HU" sz="1100" b="1">
              <a:solidFill>
                <a:schemeClr val="tx2"/>
              </a:solidFill>
            </a:rPr>
            <a:t>Please fill in</a:t>
          </a:r>
          <a:r>
            <a:rPr lang="hu-HU" sz="1100" b="1" baseline="0">
              <a:solidFill>
                <a:schemeClr val="tx2"/>
              </a:solidFill>
            </a:rPr>
            <a:t> </a:t>
          </a:r>
          <a:r>
            <a:rPr lang="hu-HU" sz="1100" baseline="0">
              <a:solidFill>
                <a:schemeClr val="tx2"/>
              </a:solidFill>
            </a:rPr>
            <a:t>your </a:t>
          </a:r>
          <a:r>
            <a:rPr lang="hu-HU" sz="1100" b="1" baseline="0">
              <a:solidFill>
                <a:srgbClr val="FF0000"/>
              </a:solidFill>
            </a:rPr>
            <a:t>real</a:t>
          </a:r>
          <a:r>
            <a:rPr lang="hu-HU" sz="1100" baseline="0">
              <a:solidFill>
                <a:schemeClr val="tx2"/>
              </a:solidFill>
            </a:rPr>
            <a:t> Financial Discount Rate. (Free of Inflation)</a:t>
          </a:r>
        </a:p>
        <a:p>
          <a:pPr algn="l"/>
          <a:r>
            <a:rPr lang="hu-HU" sz="1100" baseline="0">
              <a:solidFill>
                <a:schemeClr val="tx2"/>
              </a:solidFill>
            </a:rPr>
            <a:t>-Please do not filter the FDR from Corporate Tax considerations to stay consitent with your OPEX and Revenue Input</a:t>
          </a:r>
        </a:p>
        <a:p>
          <a:pPr algn="l"/>
          <a:r>
            <a:rPr lang="hu-HU" sz="1100" baseline="0">
              <a:solidFill>
                <a:schemeClr val="tx2"/>
              </a:solidFill>
            </a:rPr>
            <a:t>-In case you experience non-functioning of the calculation tables, first try to change the decimal to comma "</a:t>
          </a:r>
          <a:r>
            <a:rPr lang="hu-HU" sz="1100" b="1" baseline="0">
              <a:solidFill>
                <a:schemeClr val="tx2"/>
              </a:solidFill>
            </a:rPr>
            <a:t>,</a:t>
          </a:r>
          <a:r>
            <a:rPr lang="hu-HU" sz="1100" baseline="0">
              <a:solidFill>
                <a:schemeClr val="tx2"/>
              </a:solidFill>
            </a:rPr>
            <a:t>" or dot "</a:t>
          </a:r>
          <a:r>
            <a:rPr lang="hu-HU" sz="1100" b="1" baseline="0">
              <a:solidFill>
                <a:schemeClr val="tx2"/>
              </a:solidFill>
            </a:rPr>
            <a:t>.</a:t>
          </a:r>
          <a:r>
            <a:rPr lang="hu-HU" sz="1100" baseline="0">
              <a:solidFill>
                <a:schemeClr val="tx2"/>
              </a:solidFill>
            </a:rPr>
            <a:t>"</a:t>
          </a:r>
          <a:endParaRPr lang="fr-BE" sz="1100">
            <a:solidFill>
              <a:schemeClr val="tx2"/>
            </a:solidFill>
          </a:endParaRPr>
        </a:p>
      </xdr:txBody>
    </xdr:sp>
    <xdr:clientData/>
  </xdr:oneCellAnchor>
  <xdr:twoCellAnchor>
    <xdr:from>
      <xdr:col>27</xdr:col>
      <xdr:colOff>526676</xdr:colOff>
      <xdr:row>14</xdr:row>
      <xdr:rowOff>358588</xdr:rowOff>
    </xdr:from>
    <xdr:to>
      <xdr:col>30</xdr:col>
      <xdr:colOff>198324</xdr:colOff>
      <xdr:row>19</xdr:row>
      <xdr:rowOff>116002</xdr:rowOff>
    </xdr:to>
    <xdr:cxnSp macro="">
      <xdr:nvCxnSpPr>
        <xdr:cNvPr id="38" name="Straight Arrow Connector 37"/>
        <xdr:cNvCxnSpPr/>
      </xdr:nvCxnSpPr>
      <xdr:spPr>
        <a:xfrm>
          <a:off x="17201029" y="3048000"/>
          <a:ext cx="1576648" cy="1124531"/>
        </a:xfrm>
        <a:prstGeom prst="straightConnector1">
          <a:avLst/>
        </a:prstGeom>
        <a:ln w="38100">
          <a:solidFill>
            <a:schemeClr val="bg1">
              <a:alpha val="60000"/>
            </a:schemeClr>
          </a:solidFill>
          <a:headEnd type="none" w="med" len="med"/>
          <a:tailEnd type="triangle" w="med" len="med"/>
        </a:ln>
        <a:effectLst>
          <a:glow rad="25400">
            <a:schemeClr val="accent1">
              <a:alpha val="40000"/>
            </a:schemeClr>
          </a:glow>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146236</xdr:colOff>
      <xdr:row>12</xdr:row>
      <xdr:rowOff>34224</xdr:rowOff>
    </xdr:from>
    <xdr:ext cx="2790826" cy="1245447"/>
    <xdr:sp macro="" textlink="">
      <xdr:nvSpPr>
        <xdr:cNvPr id="40" name="Rounded Rectangle 39"/>
        <xdr:cNvSpPr/>
      </xdr:nvSpPr>
      <xdr:spPr>
        <a:xfrm>
          <a:off x="18602324" y="2331430"/>
          <a:ext cx="2790826" cy="1245447"/>
        </a:xfrm>
        <a:prstGeom prst="roundRect">
          <a:avLst/>
        </a:prstGeom>
        <a:solidFill>
          <a:schemeClr val="accent4">
            <a:lumMod val="20000"/>
            <a:lumOff val="80000"/>
            <a:alpha val="85000"/>
          </a:schemeClr>
        </a:solidFill>
        <a:ln>
          <a:solidFill>
            <a:schemeClr val="tx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r>
            <a:rPr lang="hu-HU" sz="1100" b="1">
              <a:solidFill>
                <a:schemeClr val="tx2"/>
              </a:solidFill>
            </a:rPr>
            <a:t>Message</a:t>
          </a:r>
          <a:r>
            <a:rPr lang="hu-HU" sz="1100" b="1" baseline="0">
              <a:solidFill>
                <a:schemeClr val="tx2"/>
              </a:solidFill>
            </a:rPr>
            <a:t> cell </a:t>
          </a:r>
          <a:r>
            <a:rPr lang="hu-HU" sz="1100" b="0" baseline="0">
              <a:solidFill>
                <a:schemeClr val="tx2"/>
              </a:solidFill>
            </a:rPr>
            <a:t>to inform you in case your total CAPEX input in the Residual Value calculation does not equal with the total CAPEX in the corresponding Stage. In case your receive the red message, please re-check your CAPEX input.</a:t>
          </a:r>
          <a:endParaRPr lang="fr-BE" sz="1100">
            <a:solidFill>
              <a:schemeClr val="tx2"/>
            </a:solidFill>
          </a:endParaRPr>
        </a:p>
      </xdr:txBody>
    </xdr:sp>
    <xdr:clientData/>
  </xdr:oneCellAnchor>
  <xdr:twoCellAnchor>
    <xdr:from>
      <xdr:col>32</xdr:col>
      <xdr:colOff>618704</xdr:colOff>
      <xdr:row>15</xdr:row>
      <xdr:rowOff>127606</xdr:rowOff>
    </xdr:from>
    <xdr:to>
      <xdr:col>33</xdr:col>
      <xdr:colOff>661848</xdr:colOff>
      <xdr:row>19</xdr:row>
      <xdr:rowOff>81663</xdr:rowOff>
    </xdr:to>
    <xdr:cxnSp macro="">
      <xdr:nvCxnSpPr>
        <xdr:cNvPr id="41" name="Straight Arrow Connector 40"/>
        <xdr:cNvCxnSpPr/>
      </xdr:nvCxnSpPr>
      <xdr:spPr>
        <a:xfrm flipH="1">
          <a:off x="20464322" y="3410930"/>
          <a:ext cx="737908" cy="727262"/>
        </a:xfrm>
        <a:prstGeom prst="straightConnector1">
          <a:avLst/>
        </a:prstGeom>
        <a:ln w="38100">
          <a:solidFill>
            <a:schemeClr val="bg1">
              <a:alpha val="60000"/>
            </a:schemeClr>
          </a:solidFill>
          <a:headEnd type="none" w="med" len="med"/>
          <a:tailEnd type="triangle" w="med" len="med"/>
        </a:ln>
        <a:effectLst>
          <a:glow rad="25400">
            <a:schemeClr val="accent1">
              <a:alpha val="40000"/>
            </a:schemeClr>
          </a:glow>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319127</xdr:colOff>
      <xdr:row>19</xdr:row>
      <xdr:rowOff>6413</xdr:rowOff>
    </xdr:from>
    <xdr:ext cx="3886200" cy="3150934"/>
    <xdr:sp macro="" textlink="">
      <xdr:nvSpPr>
        <xdr:cNvPr id="42" name="Rounded Rectangle 41"/>
        <xdr:cNvSpPr/>
      </xdr:nvSpPr>
      <xdr:spPr>
        <a:xfrm>
          <a:off x="13362774" y="4062942"/>
          <a:ext cx="3886200" cy="3150934"/>
        </a:xfrm>
        <a:prstGeom prst="roundRect">
          <a:avLst/>
        </a:prstGeom>
        <a:solidFill>
          <a:schemeClr val="accent4">
            <a:lumMod val="20000"/>
            <a:lumOff val="80000"/>
            <a:alpha val="85000"/>
          </a:schemeClr>
        </a:solidFill>
        <a:ln>
          <a:solidFill>
            <a:schemeClr val="tx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spAutoFit/>
        </a:bodyPr>
        <a:lstStyle/>
        <a:p>
          <a:pPr algn="l"/>
          <a:r>
            <a:rPr lang="hu-HU" sz="1100" b="1">
              <a:solidFill>
                <a:schemeClr val="tx2"/>
              </a:solidFill>
            </a:rPr>
            <a:t>Input fields</a:t>
          </a:r>
          <a:r>
            <a:rPr lang="hu-HU" sz="1100" b="0" baseline="0">
              <a:solidFill>
                <a:schemeClr val="tx2"/>
              </a:solidFill>
            </a:rPr>
            <a:t> for Asset Classes based on Economic Lifetime of different assets activated in the books during the course of the project, in line with your National Regulation.</a:t>
          </a:r>
        </a:p>
        <a:p>
          <a:pPr algn="l"/>
          <a:endParaRPr lang="hu-HU" sz="1100" b="0" baseline="0">
            <a:solidFill>
              <a:schemeClr val="tx2"/>
            </a:solidFill>
          </a:endParaRPr>
        </a:p>
        <a:p>
          <a:pPr algn="l"/>
          <a:r>
            <a:rPr lang="hu-HU" sz="1100" b="0" baseline="0">
              <a:solidFill>
                <a:schemeClr val="tx2"/>
              </a:solidFill>
            </a:rPr>
            <a:t>The total CAPEX of Asset Classes 1-6, shall equal the total CAPEX of the corresponding stage.</a:t>
          </a:r>
        </a:p>
        <a:p>
          <a:pPr algn="l"/>
          <a:endParaRPr lang="hu-HU" sz="1100" b="0" baseline="0">
            <a:solidFill>
              <a:schemeClr val="tx2"/>
            </a:solidFill>
          </a:endParaRPr>
        </a:p>
        <a:p>
          <a:pPr algn="l"/>
          <a:r>
            <a:rPr lang="hu-HU" sz="1100" b="0" baseline="0">
              <a:solidFill>
                <a:schemeClr val="tx2"/>
              </a:solidFill>
            </a:rPr>
            <a:t>You can create a maximum of 6 Asset Classes for each CAPEX Stage.</a:t>
          </a:r>
        </a:p>
        <a:p>
          <a:pPr algn="l"/>
          <a:r>
            <a:rPr lang="hu-HU" sz="1100" b="0" baseline="0">
              <a:solidFill>
                <a:schemeClr val="tx2"/>
              </a:solidFill>
            </a:rPr>
            <a:t>-Please enter the CAPEX value of the Asset Class in the row next to "CAPEX"</a:t>
          </a:r>
        </a:p>
        <a:p>
          <a:pPr algn="l"/>
          <a:r>
            <a:rPr lang="hu-HU" sz="1100" b="0" baseline="0">
              <a:solidFill>
                <a:schemeClr val="tx2"/>
              </a:solidFill>
            </a:rPr>
            <a:t>-Please enter the Economic Lifetime of the different Asset Classes next to the "Economic Lifetime"</a:t>
          </a:r>
        </a:p>
        <a:p>
          <a:pPr algn="l"/>
          <a:endParaRPr lang="hu-HU" sz="1100" b="0" baseline="0">
            <a:solidFill>
              <a:schemeClr val="tx2"/>
            </a:solidFill>
          </a:endParaRPr>
        </a:p>
        <a:p>
          <a:pPr algn="l"/>
          <a:r>
            <a:rPr lang="hu-HU" sz="1100" b="0" baseline="0">
              <a:solidFill>
                <a:schemeClr val="tx2"/>
              </a:solidFill>
            </a:rPr>
            <a:t>Assets with a longer Economic Lifetime then 20 years, will produce a residual value.</a:t>
          </a:r>
          <a:endParaRPr lang="fr-BE" sz="1100">
            <a:solidFill>
              <a:schemeClr val="tx2"/>
            </a:solidFill>
          </a:endParaRPr>
        </a:p>
      </xdr:txBody>
    </xdr:sp>
    <xdr:clientData/>
  </xdr:oneCellAnchor>
  <xdr:twoCellAnchor>
    <xdr:from>
      <xdr:col>27</xdr:col>
      <xdr:colOff>368273</xdr:colOff>
      <xdr:row>19</xdr:row>
      <xdr:rowOff>268061</xdr:rowOff>
    </xdr:from>
    <xdr:to>
      <xdr:col>29</xdr:col>
      <xdr:colOff>134471</xdr:colOff>
      <xdr:row>21</xdr:row>
      <xdr:rowOff>67235</xdr:rowOff>
    </xdr:to>
    <xdr:cxnSp macro="">
      <xdr:nvCxnSpPr>
        <xdr:cNvPr id="43" name="Straight Arrow Connector 42"/>
        <xdr:cNvCxnSpPr/>
      </xdr:nvCxnSpPr>
      <xdr:spPr>
        <a:xfrm>
          <a:off x="17042626" y="4324590"/>
          <a:ext cx="976433" cy="796498"/>
        </a:xfrm>
        <a:prstGeom prst="straightConnector1">
          <a:avLst/>
        </a:prstGeom>
        <a:ln w="38100">
          <a:solidFill>
            <a:schemeClr val="bg1">
              <a:alpha val="60000"/>
            </a:schemeClr>
          </a:solidFill>
          <a:headEnd type="none" w="med" len="med"/>
          <a:tailEnd type="triangle" w="med" len="med"/>
        </a:ln>
        <a:effectLst>
          <a:glow rad="25400">
            <a:schemeClr val="accent1">
              <a:alpha val="40000"/>
            </a:schemeClr>
          </a:glow>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45</xdr:col>
      <xdr:colOff>486895</xdr:colOff>
      <xdr:row>12</xdr:row>
      <xdr:rowOff>43141</xdr:rowOff>
    </xdr:from>
    <xdr:ext cx="6864164" cy="1245535"/>
    <xdr:sp macro="" textlink="">
      <xdr:nvSpPr>
        <xdr:cNvPr id="44" name="Rounded Rectangle 43"/>
        <xdr:cNvSpPr/>
      </xdr:nvSpPr>
      <xdr:spPr>
        <a:xfrm>
          <a:off x="29106719" y="2340347"/>
          <a:ext cx="6864164" cy="1245535"/>
        </a:xfrm>
        <a:prstGeom prst="roundRect">
          <a:avLst/>
        </a:prstGeom>
        <a:solidFill>
          <a:schemeClr val="accent4">
            <a:lumMod val="20000"/>
            <a:lumOff val="80000"/>
            <a:alpha val="85000"/>
          </a:schemeClr>
        </a:solidFill>
        <a:ln>
          <a:solidFill>
            <a:schemeClr val="tx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l"/>
          <a:r>
            <a:rPr lang="hu-HU" sz="1100" b="0">
              <a:solidFill>
                <a:schemeClr val="tx2"/>
              </a:solidFill>
            </a:rPr>
            <a:t>For the Residual Value calculation of CAPEX Stages 2 and 3 the same applies</a:t>
          </a:r>
          <a:r>
            <a:rPr lang="hu-HU" sz="1100" b="0" baseline="0">
              <a:solidFill>
                <a:schemeClr val="tx2"/>
              </a:solidFill>
            </a:rPr>
            <a:t> as for the Stage 1, except for the fact that the last year when the Residual Value of the project is calculated is the last CAPEX year of Stage 1 +20 years.</a:t>
          </a:r>
        </a:p>
        <a:p>
          <a:pPr algn="l"/>
          <a:endParaRPr lang="hu-HU" sz="1100" b="0" baseline="0">
            <a:solidFill>
              <a:schemeClr val="tx2"/>
            </a:solidFill>
          </a:endParaRPr>
        </a:p>
        <a:p>
          <a:pPr algn="l"/>
          <a:r>
            <a:rPr lang="hu-HU" sz="1100" b="0" baseline="0">
              <a:solidFill>
                <a:schemeClr val="tx2"/>
              </a:solidFill>
            </a:rPr>
            <a:t>In the current example the last year of CAPEX Stage 1 is 2022, so the Residual Value of the assets activated in CAPEX Stage 2 and 3 will be calculated for the year 2042.</a:t>
          </a:r>
          <a:endParaRPr lang="fr-BE" sz="1100" b="0">
            <a:solidFill>
              <a:schemeClr val="tx2"/>
            </a:solidFill>
          </a:endParaRPr>
        </a:p>
      </xdr:txBody>
    </xdr:sp>
    <xdr:clientData/>
  </xdr:oneCellAnchor>
  <xdr:twoCellAnchor>
    <xdr:from>
      <xdr:col>7</xdr:col>
      <xdr:colOff>649941</xdr:colOff>
      <xdr:row>31</xdr:row>
      <xdr:rowOff>201703</xdr:rowOff>
    </xdr:from>
    <xdr:to>
      <xdr:col>9</xdr:col>
      <xdr:colOff>571502</xdr:colOff>
      <xdr:row>51</xdr:row>
      <xdr:rowOff>123268</xdr:rowOff>
    </xdr:to>
    <xdr:cxnSp macro="">
      <xdr:nvCxnSpPr>
        <xdr:cNvPr id="3" name="Elbow Connector 2"/>
        <xdr:cNvCxnSpPr/>
      </xdr:nvCxnSpPr>
      <xdr:spPr>
        <a:xfrm rot="16200000" flipH="1">
          <a:off x="3636308" y="8544484"/>
          <a:ext cx="3753976" cy="1255061"/>
        </a:xfrm>
        <a:prstGeom prst="bentConnector3">
          <a:avLst>
            <a:gd name="adj1" fmla="val 1045"/>
          </a:avLst>
        </a:prstGeom>
        <a:ln w="38100">
          <a:solidFill>
            <a:schemeClr val="bg1">
              <a:alpha val="60000"/>
            </a:schemeClr>
          </a:solidFill>
          <a:headEnd type="none" w="med" len="med"/>
          <a:tailEnd type="triangle" w="med" len="med"/>
        </a:ln>
        <a:effectLst>
          <a:glow rad="25400">
            <a:schemeClr val="accent1">
              <a:alpha val="40000"/>
            </a:schemeClr>
          </a:glow>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44825</xdr:colOff>
      <xdr:row>32</xdr:row>
      <xdr:rowOff>22411</xdr:rowOff>
    </xdr:from>
    <xdr:to>
      <xdr:col>11</xdr:col>
      <xdr:colOff>582705</xdr:colOff>
      <xdr:row>51</xdr:row>
      <xdr:rowOff>168089</xdr:rowOff>
    </xdr:to>
    <xdr:sp macro="" textlink="">
      <xdr:nvSpPr>
        <xdr:cNvPr id="23" name="Rounded Rectangle 22"/>
        <xdr:cNvSpPr/>
      </xdr:nvSpPr>
      <xdr:spPr>
        <a:xfrm>
          <a:off x="6219266" y="7317440"/>
          <a:ext cx="1142998" cy="3776384"/>
        </a:xfrm>
        <a:prstGeom prst="roundRect">
          <a:avLst/>
        </a:prstGeom>
        <a:solidFill>
          <a:schemeClr val="bg1">
            <a:alpha val="55000"/>
          </a:schemeClr>
        </a:solidFill>
        <a:ln w="476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b"/>
        <a:lstStyle/>
        <a:p>
          <a:pPr algn="ctr"/>
          <a:r>
            <a:rPr lang="hu-HU" sz="1500" b="1">
              <a:ln w="1270">
                <a:solidFill>
                  <a:schemeClr val="tx1">
                    <a:alpha val="20000"/>
                  </a:schemeClr>
                </a:solidFill>
              </a:ln>
              <a:solidFill>
                <a:schemeClr val="tx2"/>
              </a:solidFill>
            </a:rPr>
            <a:t>20 years of operation -</a:t>
          </a:r>
          <a:r>
            <a:rPr lang="hu-HU" sz="1500" b="1" baseline="0">
              <a:ln w="1270">
                <a:solidFill>
                  <a:schemeClr val="tx1">
                    <a:alpha val="20000"/>
                  </a:schemeClr>
                </a:solidFill>
              </a:ln>
              <a:solidFill>
                <a:schemeClr val="tx2"/>
              </a:solidFill>
            </a:rPr>
            <a:t> 20 years of input</a:t>
          </a:r>
          <a:endParaRPr lang="fr-BE" sz="1500" b="1">
            <a:ln w="1270">
              <a:solidFill>
                <a:schemeClr val="tx1">
                  <a:alpha val="20000"/>
                </a:schemeClr>
              </a:solidFill>
            </a:ln>
            <a:solidFill>
              <a:schemeClr val="tx2"/>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B1:FJ239"/>
  <sheetViews>
    <sheetView tabSelected="1" zoomScale="70" zoomScaleNormal="70" workbookViewId="0">
      <selection activeCell="H9" sqref="H9"/>
    </sheetView>
  </sheetViews>
  <sheetFormatPr defaultRowHeight="15" x14ac:dyDescent="0.25"/>
  <cols>
    <col min="1" max="1" width="3.7109375" customWidth="1"/>
    <col min="2" max="2" width="9.42578125" customWidth="1"/>
    <col min="3" max="3" width="24.140625" customWidth="1"/>
    <col min="4" max="4" width="12.85546875" customWidth="1"/>
    <col min="5" max="5" width="12" customWidth="1"/>
    <col min="6" max="6" width="10.42578125" customWidth="1"/>
    <col min="7" max="10" width="13.42578125" customWidth="1"/>
    <col min="11" max="12" width="11.42578125" customWidth="1"/>
    <col min="13" max="13" width="10.85546875" customWidth="1"/>
    <col min="14" max="14" width="13.28515625" customWidth="1"/>
    <col min="15" max="15" width="12.42578125" customWidth="1"/>
    <col min="16" max="16" width="13.28515625" customWidth="1"/>
    <col min="17" max="17" width="13.85546875" customWidth="1"/>
    <col min="18" max="18" width="18" customWidth="1"/>
    <col min="19" max="140" width="13.28515625" customWidth="1"/>
    <col min="141" max="145" width="13.42578125" customWidth="1"/>
    <col min="146" max="146" width="12.5703125" customWidth="1"/>
    <col min="147" max="147" width="13.5703125" customWidth="1"/>
    <col min="148" max="151" width="12.5703125" customWidth="1"/>
    <col min="152" max="152" width="14.140625" customWidth="1"/>
    <col min="153" max="153" width="13.5703125" customWidth="1"/>
    <col min="154" max="158" width="12.42578125" customWidth="1"/>
    <col min="159" max="159" width="12.7109375" customWidth="1"/>
    <col min="160" max="160" width="14.140625" customWidth="1"/>
    <col min="161" max="164" width="12.7109375" customWidth="1"/>
    <col min="165" max="166" width="13.5703125" customWidth="1"/>
  </cols>
  <sheetData>
    <row r="1" spans="2:166" ht="15.75" customHeight="1" x14ac:dyDescent="0.25">
      <c r="B1" s="197" t="s">
        <v>93</v>
      </c>
      <c r="C1" s="197"/>
      <c r="D1" s="197"/>
      <c r="E1" s="197"/>
      <c r="F1" s="197"/>
      <c r="G1" s="197"/>
      <c r="H1" s="197"/>
      <c r="I1" s="197"/>
      <c r="J1" s="197"/>
      <c r="K1" s="197"/>
      <c r="N1" s="274" t="s">
        <v>99</v>
      </c>
      <c r="O1" s="246" t="s">
        <v>100</v>
      </c>
      <c r="P1" s="246"/>
      <c r="Q1" s="246"/>
      <c r="R1" s="24"/>
    </row>
    <row r="2" spans="2:166" ht="15.75" thickBot="1" x14ac:dyDescent="0.3">
      <c r="N2" s="274" t="s">
        <v>98</v>
      </c>
      <c r="O2" s="246" t="s">
        <v>102</v>
      </c>
      <c r="P2" s="246"/>
      <c r="Q2" s="246"/>
      <c r="R2" s="24"/>
    </row>
    <row r="3" spans="2:166" ht="15.75" thickBot="1" x14ac:dyDescent="0.3">
      <c r="N3" s="275" t="s">
        <v>103</v>
      </c>
      <c r="O3" s="245" t="s">
        <v>104</v>
      </c>
      <c r="P3" s="245"/>
      <c r="Q3" s="245"/>
      <c r="R3" s="196" t="s">
        <v>101</v>
      </c>
    </row>
    <row r="7" spans="2:166" ht="15.75" thickBot="1" x14ac:dyDescent="0.3"/>
    <row r="8" spans="2:166" ht="18.75" customHeight="1" x14ac:dyDescent="0.25">
      <c r="B8" s="197" t="s">
        <v>18</v>
      </c>
      <c r="C8" s="197"/>
      <c r="E8" s="204" t="s">
        <v>64</v>
      </c>
      <c r="F8" s="205"/>
      <c r="G8" s="206"/>
    </row>
    <row r="9" spans="2:166" ht="30" customHeight="1" x14ac:dyDescent="0.25">
      <c r="B9" s="12">
        <v>100</v>
      </c>
      <c r="C9" s="87" t="s">
        <v>82</v>
      </c>
      <c r="E9" s="207"/>
      <c r="F9" s="208"/>
      <c r="G9" s="209"/>
      <c r="K9" s="213" t="s">
        <v>38</v>
      </c>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213"/>
      <c r="CL9" s="213"/>
      <c r="CM9" s="213"/>
      <c r="CN9" s="213"/>
      <c r="CO9" s="213"/>
      <c r="CP9" s="213"/>
      <c r="CQ9" s="213"/>
      <c r="CR9" s="213"/>
      <c r="CS9" s="213"/>
      <c r="CT9" s="213"/>
      <c r="CU9" s="213"/>
      <c r="CV9" s="213"/>
      <c r="CW9" s="213"/>
      <c r="CX9" s="213"/>
      <c r="CY9" s="213"/>
      <c r="CZ9" s="213"/>
      <c r="DA9" s="213"/>
      <c r="DB9" s="213"/>
      <c r="DC9" s="213"/>
      <c r="DD9" s="213"/>
      <c r="DE9" s="213"/>
      <c r="DF9" s="213"/>
      <c r="DG9" s="213"/>
      <c r="DH9" s="213"/>
      <c r="DI9" s="213"/>
      <c r="DJ9" s="213"/>
      <c r="DK9" s="213"/>
      <c r="DL9" s="213"/>
      <c r="DM9" s="213"/>
      <c r="DN9" s="213"/>
      <c r="DO9" s="213"/>
      <c r="DP9" s="213"/>
      <c r="DQ9" s="213"/>
      <c r="DR9" s="213"/>
      <c r="DS9" s="213"/>
      <c r="DT9" s="213"/>
      <c r="DU9" s="213"/>
      <c r="DV9" s="213"/>
      <c r="DW9" s="213"/>
      <c r="DX9" s="213"/>
      <c r="DY9" s="213"/>
      <c r="DZ9" s="213"/>
      <c r="EA9" s="213"/>
      <c r="EB9" s="213"/>
      <c r="EC9" s="213"/>
      <c r="ED9" s="213"/>
      <c r="EE9" s="213"/>
      <c r="EF9" s="213"/>
      <c r="EG9" s="213"/>
      <c r="EH9" s="213"/>
      <c r="EI9" s="213"/>
      <c r="EJ9" s="213"/>
    </row>
    <row r="10" spans="2:166" ht="36" customHeight="1" thickBot="1" x14ac:dyDescent="0.3">
      <c r="B10" s="20">
        <v>260</v>
      </c>
      <c r="C10" s="87" t="s">
        <v>61</v>
      </c>
      <c r="E10" s="210"/>
      <c r="F10" s="211"/>
      <c r="G10" s="212"/>
      <c r="K10" s="39"/>
      <c r="L10" s="39"/>
      <c r="M10" s="39"/>
      <c r="N10" s="39"/>
      <c r="O10" s="39"/>
      <c r="P10" s="39"/>
      <c r="Q10" s="39"/>
      <c r="R10" s="39"/>
      <c r="S10" s="39"/>
      <c r="T10" s="39"/>
      <c r="U10" s="39"/>
      <c r="V10" s="39"/>
      <c r="W10" s="39"/>
    </row>
    <row r="11" spans="2:166" ht="15" customHeight="1" thickTop="1" x14ac:dyDescent="0.25">
      <c r="B11" s="29">
        <v>6.0199999999999997E-2</v>
      </c>
      <c r="C11" s="24" t="s">
        <v>59</v>
      </c>
      <c r="K11" s="200" t="s">
        <v>62</v>
      </c>
      <c r="L11" s="201"/>
      <c r="M11" s="201"/>
      <c r="N11" s="201"/>
      <c r="O11" s="201"/>
      <c r="P11" s="201"/>
      <c r="Q11" s="201"/>
      <c r="R11" s="201"/>
      <c r="S11" s="201"/>
      <c r="T11" s="201"/>
      <c r="U11" s="202"/>
      <c r="V11" s="201" t="s">
        <v>63</v>
      </c>
      <c r="W11" s="203"/>
      <c r="X11" s="200" t="s">
        <v>73</v>
      </c>
      <c r="Y11" s="201"/>
      <c r="Z11" s="201"/>
      <c r="AA11" s="201"/>
      <c r="AB11" s="201"/>
      <c r="AC11" s="201"/>
      <c r="AD11" s="201"/>
      <c r="AE11" s="201"/>
      <c r="AF11" s="201"/>
      <c r="AG11" s="201"/>
      <c r="AH11" s="202"/>
      <c r="AI11" s="201" t="s">
        <v>63</v>
      </c>
      <c r="AJ11" s="203"/>
      <c r="AK11" s="200" t="s">
        <v>72</v>
      </c>
      <c r="AL11" s="201"/>
      <c r="AM11" s="201"/>
      <c r="AN11" s="201"/>
      <c r="AO11" s="201"/>
      <c r="AP11" s="201"/>
      <c r="AQ11" s="201"/>
      <c r="AR11" s="201"/>
      <c r="AS11" s="201"/>
      <c r="AT11" s="201"/>
      <c r="AU11" s="202"/>
      <c r="AV11" s="201" t="s">
        <v>63</v>
      </c>
      <c r="AW11" s="203"/>
      <c r="AX11" s="200" t="s">
        <v>71</v>
      </c>
      <c r="AY11" s="201"/>
      <c r="AZ11" s="201"/>
      <c r="BA11" s="201"/>
      <c r="BB11" s="201"/>
      <c r="BC11" s="201"/>
      <c r="BD11" s="201"/>
      <c r="BE11" s="201"/>
      <c r="BF11" s="201"/>
      <c r="BG11" s="201"/>
      <c r="BH11" s="202"/>
      <c r="BI11" s="201" t="s">
        <v>63</v>
      </c>
      <c r="BJ11" s="203"/>
      <c r="BK11" s="200" t="s">
        <v>70</v>
      </c>
      <c r="BL11" s="201"/>
      <c r="BM11" s="201"/>
      <c r="BN11" s="201"/>
      <c r="BO11" s="201"/>
      <c r="BP11" s="201"/>
      <c r="BQ11" s="201"/>
      <c r="BR11" s="201"/>
      <c r="BS11" s="201"/>
      <c r="BT11" s="201"/>
      <c r="BU11" s="202"/>
      <c r="BV11" s="201" t="s">
        <v>63</v>
      </c>
      <c r="BW11" s="203"/>
      <c r="BX11" s="200" t="s">
        <v>69</v>
      </c>
      <c r="BY11" s="201"/>
      <c r="BZ11" s="201"/>
      <c r="CA11" s="201"/>
      <c r="CB11" s="201"/>
      <c r="CC11" s="201"/>
      <c r="CD11" s="201"/>
      <c r="CE11" s="201"/>
      <c r="CF11" s="201"/>
      <c r="CG11" s="201"/>
      <c r="CH11" s="202"/>
      <c r="CI11" s="201" t="s">
        <v>63</v>
      </c>
      <c r="CJ11" s="203"/>
      <c r="CK11" s="200" t="s">
        <v>68</v>
      </c>
      <c r="CL11" s="201"/>
      <c r="CM11" s="201"/>
      <c r="CN11" s="201"/>
      <c r="CO11" s="201"/>
      <c r="CP11" s="201"/>
      <c r="CQ11" s="201"/>
      <c r="CR11" s="201"/>
      <c r="CS11" s="201"/>
      <c r="CT11" s="201"/>
      <c r="CU11" s="202"/>
      <c r="CV11" s="201" t="s">
        <v>63</v>
      </c>
      <c r="CW11" s="203"/>
      <c r="CX11" s="200" t="s">
        <v>67</v>
      </c>
      <c r="CY11" s="201"/>
      <c r="CZ11" s="201"/>
      <c r="DA11" s="201"/>
      <c r="DB11" s="201"/>
      <c r="DC11" s="201"/>
      <c r="DD11" s="201"/>
      <c r="DE11" s="201"/>
      <c r="DF11" s="201"/>
      <c r="DG11" s="201"/>
      <c r="DH11" s="202"/>
      <c r="DI11" s="201" t="s">
        <v>63</v>
      </c>
      <c r="DJ11" s="203"/>
      <c r="DK11" s="200" t="s">
        <v>66</v>
      </c>
      <c r="DL11" s="201"/>
      <c r="DM11" s="201"/>
      <c r="DN11" s="201"/>
      <c r="DO11" s="201"/>
      <c r="DP11" s="201"/>
      <c r="DQ11" s="201"/>
      <c r="DR11" s="201"/>
      <c r="DS11" s="201"/>
      <c r="DT11" s="201"/>
      <c r="DU11" s="202"/>
      <c r="DV11" s="201" t="s">
        <v>63</v>
      </c>
      <c r="DW11" s="203"/>
      <c r="DX11" s="200" t="s">
        <v>65</v>
      </c>
      <c r="DY11" s="201"/>
      <c r="DZ11" s="201"/>
      <c r="EA11" s="201"/>
      <c r="EB11" s="201"/>
      <c r="EC11" s="201"/>
      <c r="ED11" s="201"/>
      <c r="EE11" s="201"/>
      <c r="EF11" s="201"/>
      <c r="EG11" s="201"/>
      <c r="EH11" s="202"/>
      <c r="EI11" s="201" t="s">
        <v>63</v>
      </c>
      <c r="EJ11" s="203"/>
      <c r="EK11" s="200" t="s">
        <v>74</v>
      </c>
      <c r="EL11" s="201"/>
      <c r="EM11" s="201"/>
      <c r="EN11" s="201"/>
      <c r="EO11" s="201"/>
      <c r="EP11" s="201"/>
      <c r="EQ11" s="201"/>
      <c r="ER11" s="201"/>
      <c r="ES11" s="201"/>
      <c r="ET11" s="201"/>
      <c r="EU11" s="202"/>
      <c r="EV11" s="201" t="s">
        <v>63</v>
      </c>
      <c r="EW11" s="203"/>
      <c r="EX11" s="200" t="s">
        <v>75</v>
      </c>
      <c r="EY11" s="201"/>
      <c r="EZ11" s="201"/>
      <c r="FA11" s="201"/>
      <c r="FB11" s="201"/>
      <c r="FC11" s="201"/>
      <c r="FD11" s="201"/>
      <c r="FE11" s="201"/>
      <c r="FF11" s="201"/>
      <c r="FG11" s="201"/>
      <c r="FH11" s="202"/>
      <c r="FI11" s="201" t="s">
        <v>63</v>
      </c>
      <c r="FJ11" s="203"/>
    </row>
    <row r="12" spans="2:166" ht="15" customHeight="1" x14ac:dyDescent="0.25">
      <c r="B12" s="77" t="s">
        <v>5</v>
      </c>
      <c r="C12" s="24" t="s">
        <v>60</v>
      </c>
      <c r="K12" s="235"/>
      <c r="L12" s="236"/>
      <c r="M12" s="236"/>
      <c r="N12" s="236"/>
      <c r="O12" s="39"/>
      <c r="P12" s="39"/>
      <c r="Q12" s="39"/>
      <c r="R12" s="39"/>
      <c r="S12" s="39"/>
      <c r="T12" s="39"/>
      <c r="U12" s="39"/>
      <c r="V12" s="39"/>
      <c r="W12" s="47"/>
      <c r="X12" s="46"/>
      <c r="Y12" s="39"/>
      <c r="Z12" s="39"/>
      <c r="AA12" s="39"/>
      <c r="AB12" s="39"/>
      <c r="AC12" s="39"/>
      <c r="AD12" s="39"/>
      <c r="AE12" s="39"/>
      <c r="AF12" s="39"/>
      <c r="AG12" s="39"/>
      <c r="AH12" s="39"/>
      <c r="AI12" s="39"/>
      <c r="AJ12" s="47"/>
      <c r="AK12" s="46"/>
      <c r="AL12" s="39"/>
      <c r="AM12" s="39"/>
      <c r="AN12" s="39"/>
      <c r="AO12" s="39"/>
      <c r="AP12" s="39"/>
      <c r="AQ12" s="39"/>
      <c r="AR12" s="39"/>
      <c r="AS12" s="39"/>
      <c r="AT12" s="39"/>
      <c r="AU12" s="39"/>
      <c r="AV12" s="39"/>
      <c r="AW12" s="47"/>
      <c r="AX12" s="46"/>
      <c r="AY12" s="39"/>
      <c r="AZ12" s="39"/>
      <c r="BA12" s="39"/>
      <c r="BB12" s="39"/>
      <c r="BC12" s="39"/>
      <c r="BD12" s="39"/>
      <c r="BE12" s="39"/>
      <c r="BF12" s="39"/>
      <c r="BG12" s="39"/>
      <c r="BH12" s="39"/>
      <c r="BI12" s="39"/>
      <c r="BJ12" s="47"/>
      <c r="BK12" s="46"/>
      <c r="BL12" s="39"/>
      <c r="BM12" s="39"/>
      <c r="BN12" s="39"/>
      <c r="BO12" s="39"/>
      <c r="BP12" s="39"/>
      <c r="BQ12" s="39"/>
      <c r="BR12" s="39"/>
      <c r="BS12" s="39"/>
      <c r="BT12" s="39"/>
      <c r="BU12" s="39"/>
      <c r="BV12" s="39"/>
      <c r="BW12" s="47"/>
      <c r="BX12" s="46"/>
      <c r="BY12" s="39"/>
      <c r="BZ12" s="39"/>
      <c r="CA12" s="39"/>
      <c r="CB12" s="39"/>
      <c r="CC12" s="39"/>
      <c r="CD12" s="39"/>
      <c r="CE12" s="39"/>
      <c r="CF12" s="39"/>
      <c r="CG12" s="39"/>
      <c r="CH12" s="39"/>
      <c r="CI12" s="39"/>
      <c r="CJ12" s="47"/>
      <c r="CK12" s="46"/>
      <c r="CL12" s="39"/>
      <c r="CM12" s="39"/>
      <c r="CN12" s="39"/>
      <c r="CO12" s="39"/>
      <c r="CP12" s="39"/>
      <c r="CQ12" s="39"/>
      <c r="CR12" s="39"/>
      <c r="CS12" s="39"/>
      <c r="CT12" s="39"/>
      <c r="CU12" s="39"/>
      <c r="CV12" s="39"/>
      <c r="CW12" s="47"/>
      <c r="CX12" s="46"/>
      <c r="CY12" s="39"/>
      <c r="CZ12" s="39"/>
      <c r="DA12" s="39"/>
      <c r="DB12" s="39"/>
      <c r="DC12" s="39"/>
      <c r="DD12" s="39"/>
      <c r="DE12" s="39"/>
      <c r="DF12" s="39"/>
      <c r="DG12" s="39"/>
      <c r="DH12" s="39"/>
      <c r="DI12" s="39"/>
      <c r="DJ12" s="47"/>
      <c r="DK12" s="46"/>
      <c r="DL12" s="39"/>
      <c r="DM12" s="39"/>
      <c r="DN12" s="39"/>
      <c r="DO12" s="39"/>
      <c r="DP12" s="39"/>
      <c r="DQ12" s="39"/>
      <c r="DR12" s="39"/>
      <c r="DS12" s="39"/>
      <c r="DT12" s="39"/>
      <c r="DU12" s="39"/>
      <c r="DV12" s="39"/>
      <c r="DW12" s="47"/>
      <c r="DX12" s="46"/>
      <c r="DY12" s="39"/>
      <c r="DZ12" s="39"/>
      <c r="EA12" s="39"/>
      <c r="EB12" s="39"/>
      <c r="EC12" s="39"/>
      <c r="ED12" s="39"/>
      <c r="EE12" s="39"/>
      <c r="EF12" s="39"/>
      <c r="EG12" s="39"/>
      <c r="EH12" s="39"/>
      <c r="EI12" s="39"/>
      <c r="EJ12" s="47"/>
      <c r="EK12" s="46"/>
      <c r="EL12" s="39"/>
      <c r="EM12" s="39"/>
      <c r="EN12" s="39"/>
      <c r="EO12" s="39"/>
      <c r="EP12" s="39"/>
      <c r="EQ12" s="39"/>
      <c r="ER12" s="39"/>
      <c r="ES12" s="39"/>
      <c r="ET12" s="39"/>
      <c r="EU12" s="39"/>
      <c r="EV12" s="39"/>
      <c r="EW12" s="47"/>
      <c r="EX12" s="46"/>
      <c r="EY12" s="39"/>
      <c r="EZ12" s="39"/>
      <c r="FA12" s="39"/>
      <c r="FB12" s="39"/>
      <c r="FC12" s="39"/>
      <c r="FD12" s="39"/>
      <c r="FE12" s="39"/>
      <c r="FF12" s="39"/>
      <c r="FG12" s="39"/>
      <c r="FH12" s="39"/>
      <c r="FI12" s="39"/>
      <c r="FJ12" s="47"/>
    </row>
    <row r="13" spans="2:166" ht="33.75" customHeight="1" thickBot="1" x14ac:dyDescent="0.3">
      <c r="B13" t="s">
        <v>88</v>
      </c>
      <c r="C13" s="158" t="s">
        <v>89</v>
      </c>
      <c r="K13" s="198" t="str">
        <f>IF(COUNTIF(N17:N63,"0")=27,"OK","Check if you have entered exactly 20 yrs of OPEX/Revenue after last year of CAPEX of stage 1")</f>
        <v>Check if you have entered exactly 20 yrs of OPEX/Revenue after last year of CAPEX of stage 1</v>
      </c>
      <c r="L13" s="199"/>
      <c r="M13" s="199"/>
      <c r="N13" s="199"/>
      <c r="O13" s="199" t="str">
        <f>IF(COUNTIF(O17:O63,"0")=27,"OK","Check if you have entered exactly 20 yrs of OPEX/Revenue after last year of CAPEX of stage 1")</f>
        <v>Check if you have entered exactly 20 yrs of OPEX/Revenue after last year of CAPEX of stage 1</v>
      </c>
      <c r="P13" s="199"/>
      <c r="Q13" s="39"/>
      <c r="R13" s="39"/>
      <c r="S13" s="39"/>
      <c r="T13" s="39"/>
      <c r="U13" s="39"/>
      <c r="V13" s="39"/>
      <c r="W13" s="47"/>
      <c r="X13" s="198" t="str">
        <f>IF(COUNTIF(AA17:AA63,"0")=27,"OK","Check if you have entered exactly 20 yrs of OPEX/Revenue after last year of CAPEX of stage 1")</f>
        <v>Check if you have entered exactly 20 yrs of OPEX/Revenue after last year of CAPEX of stage 1</v>
      </c>
      <c r="Y13" s="199"/>
      <c r="Z13" s="199"/>
      <c r="AA13" s="199"/>
      <c r="AB13" s="199" t="str">
        <f>IF(COUNTIF(AB17:AB63,"0")=27,"OK","Check if you have entered exactly 20 yrs of OPEX/Revenue after last year of CAPEX of stage 1")</f>
        <v>Check if you have entered exactly 20 yrs of OPEX/Revenue after last year of CAPEX of stage 1</v>
      </c>
      <c r="AC13" s="199"/>
      <c r="AD13" s="39"/>
      <c r="AE13" s="39"/>
      <c r="AF13" s="39"/>
      <c r="AG13" s="39"/>
      <c r="AH13" s="39"/>
      <c r="AI13" s="39"/>
      <c r="AJ13" s="47"/>
      <c r="AK13" s="198" t="str">
        <f>IF(COUNTIF(AN17:AN63,"0")=27,"OK","Check if you have entered exactly 20 yrs of OPEX/Revenue after last year of CAPEX of stage 1")</f>
        <v>Check if you have entered exactly 20 yrs of OPEX/Revenue after last year of CAPEX of stage 1</v>
      </c>
      <c r="AL13" s="199"/>
      <c r="AM13" s="199"/>
      <c r="AN13" s="199"/>
      <c r="AO13" s="199" t="str">
        <f>IF(COUNTIF(AO17:AO63,"0")=27,"OK","Check if you have entered exactly 20 yrs of OPEX/Revenue after last year of CAPEX of stage 1")</f>
        <v>Check if you have entered exactly 20 yrs of OPEX/Revenue after last year of CAPEX of stage 1</v>
      </c>
      <c r="AP13" s="199"/>
      <c r="AQ13" s="39"/>
      <c r="AR13" s="39"/>
      <c r="AS13" s="39"/>
      <c r="AT13" s="39"/>
      <c r="AU13" s="39"/>
      <c r="AV13" s="39"/>
      <c r="AW13" s="47"/>
      <c r="AX13" s="198" t="str">
        <f>IF(COUNTIF(BA17:BA63,"0")=27,"OK","Check if you have entered exactly 20 yrs of OPEX/Revenue after last year of CAPEX of stage 1")</f>
        <v>Check if you have entered exactly 20 yrs of OPEX/Revenue after last year of CAPEX of stage 1</v>
      </c>
      <c r="AY13" s="199"/>
      <c r="AZ13" s="199"/>
      <c r="BA13" s="199"/>
      <c r="BB13" s="199" t="str">
        <f>IF(COUNTIF(BB17:BB63,"0")=27,"OK","Check if you have entered exactly 20 yrs of OPEX/Revenue after last year of CAPEX of stage 1")</f>
        <v>Check if you have entered exactly 20 yrs of OPEX/Revenue after last year of CAPEX of stage 1</v>
      </c>
      <c r="BC13" s="199"/>
      <c r="BD13" s="39"/>
      <c r="BE13" s="39"/>
      <c r="BF13" s="39"/>
      <c r="BG13" s="39"/>
      <c r="BH13" s="39"/>
      <c r="BI13" s="39"/>
      <c r="BJ13" s="47"/>
      <c r="BK13" s="198" t="str">
        <f>IF(COUNTIF(BN17:BN63,"0")=27,"OK","Check if you have entered exactly 20 yrs of OPEX/Revenue after last year of CAPEX of stage 1")</f>
        <v>Check if you have entered exactly 20 yrs of OPEX/Revenue after last year of CAPEX of stage 1</v>
      </c>
      <c r="BL13" s="199"/>
      <c r="BM13" s="199"/>
      <c r="BN13" s="199"/>
      <c r="BO13" s="199" t="str">
        <f>IF(COUNTIF(BO17:BO63,"0")=27,"OK","Check if you have entered exactly 20 yrs of OPEX/Revenue after last year of CAPEX of stage 1")</f>
        <v>Check if you have entered exactly 20 yrs of OPEX/Revenue after last year of CAPEX of stage 1</v>
      </c>
      <c r="BP13" s="199"/>
      <c r="BQ13" s="39"/>
      <c r="BR13" s="39"/>
      <c r="BS13" s="39"/>
      <c r="BT13" s="39"/>
      <c r="BU13" s="39"/>
      <c r="BV13" s="39"/>
      <c r="BW13" s="47"/>
      <c r="BX13" s="198" t="str">
        <f>IF(COUNTIF(CA17:CA63,"0")=27,"OK","Check if you have entered exactly 20 yrs of OPEX/Revenue after last year of CAPEX of stage 1")</f>
        <v>Check if you have entered exactly 20 yrs of OPEX/Revenue after last year of CAPEX of stage 1</v>
      </c>
      <c r="BY13" s="199"/>
      <c r="BZ13" s="199"/>
      <c r="CA13" s="199"/>
      <c r="CB13" s="199" t="str">
        <f>IF(COUNTIF(CB17:CB63,"0")=27,"OK","Check if you have entered exactly 20 yrs of OPEX/Revenue after last year of CAPEX of stage 1")</f>
        <v>Check if you have entered exactly 20 yrs of OPEX/Revenue after last year of CAPEX of stage 1</v>
      </c>
      <c r="CC13" s="199"/>
      <c r="CD13" s="39"/>
      <c r="CE13" s="39"/>
      <c r="CF13" s="39"/>
      <c r="CG13" s="39"/>
      <c r="CH13" s="39"/>
      <c r="CI13" s="39"/>
      <c r="CJ13" s="47"/>
      <c r="CK13" s="198" t="str">
        <f>IF(COUNTIF(CN17:CN63,"0")=27,"OK","Check if you have entered exactly 20 yrs of OPEX/Revenue after last year of CAPEX of stage 1")</f>
        <v>Check if you have entered exactly 20 yrs of OPEX/Revenue after last year of CAPEX of stage 1</v>
      </c>
      <c r="CL13" s="199"/>
      <c r="CM13" s="199"/>
      <c r="CN13" s="199"/>
      <c r="CO13" s="199" t="str">
        <f>IF(COUNTIF(CO17:CO63,"0")=27,"OK","Check if you have entered exactly 20 yrs of OPEX/Revenue after last year of CAPEX of stage 1")</f>
        <v>Check if you have entered exactly 20 yrs of OPEX/Revenue after last year of CAPEX of stage 1</v>
      </c>
      <c r="CP13" s="199"/>
      <c r="CQ13" s="39"/>
      <c r="CR13" s="39"/>
      <c r="CS13" s="39"/>
      <c r="CT13" s="39"/>
      <c r="CU13" s="39"/>
      <c r="CV13" s="39"/>
      <c r="CW13" s="47"/>
      <c r="CX13" s="198" t="str">
        <f>IF(COUNTIF(DA17:DA63,"0")=27,"OK","Check if you have entered exactly 20 yrs of OPEX/Revenue after last year of CAPEX of stage 1")</f>
        <v>Check if you have entered exactly 20 yrs of OPEX/Revenue after last year of CAPEX of stage 1</v>
      </c>
      <c r="CY13" s="199"/>
      <c r="CZ13" s="199"/>
      <c r="DA13" s="199"/>
      <c r="DB13" s="199" t="str">
        <f>IF(COUNTIF(DB17:DB63,"0")=27,"OK","Check if you have entered exactly 20 yrs of OPEX/Revenue after last year of CAPEX of stage 1")</f>
        <v>Check if you have entered exactly 20 yrs of OPEX/Revenue after last year of CAPEX of stage 1</v>
      </c>
      <c r="DC13" s="199"/>
      <c r="DD13" s="39"/>
      <c r="DE13" s="39"/>
      <c r="DF13" s="39"/>
      <c r="DG13" s="39"/>
      <c r="DH13" s="39"/>
      <c r="DI13" s="39"/>
      <c r="DJ13" s="47"/>
      <c r="DK13" s="198" t="str">
        <f>IF(COUNTIF(DN17:DN63,"0")=27,"OK","Check if you have entered exactly 20 yrs of OPEX/Revenue after last year of CAPEX of stage 1")</f>
        <v>Check if you have entered exactly 20 yrs of OPEX/Revenue after last year of CAPEX of stage 1</v>
      </c>
      <c r="DL13" s="199"/>
      <c r="DM13" s="199"/>
      <c r="DN13" s="199"/>
      <c r="DO13" s="199" t="str">
        <f>IF(COUNTIF(DO17:DO63,"0")=27,"OK","Check if you have entered exactly 20 yrs of OPEX/Revenue after last year of CAPEX of stage 1")</f>
        <v>Check if you have entered exactly 20 yrs of OPEX/Revenue after last year of CAPEX of stage 1</v>
      </c>
      <c r="DP13" s="199"/>
      <c r="DQ13" s="39"/>
      <c r="DR13" s="39"/>
      <c r="DS13" s="39"/>
      <c r="DT13" s="39"/>
      <c r="DU13" s="39"/>
      <c r="DV13" s="39"/>
      <c r="DW13" s="47"/>
      <c r="DX13" s="198" t="str">
        <f>IF(COUNTIF(EA17:EA63,"0")=27,"OK","Check if you have entered exactly 20 yrs of OPEX/Revenue after last year of CAPEX of stage 1")</f>
        <v>Check if you have entered exactly 20 yrs of OPEX/Revenue after last year of CAPEX of stage 1</v>
      </c>
      <c r="DY13" s="199"/>
      <c r="DZ13" s="199"/>
      <c r="EA13" s="199"/>
      <c r="EB13" s="199" t="str">
        <f>IF(COUNTIF(EB17:EB63,"0")=27,"OK","Check if you have entered exactly 20 yrs of OPEX/Revenue after last year of CAPEX of stage 1")</f>
        <v>Check if you have entered exactly 20 yrs of OPEX/Revenue after last year of CAPEX of stage 1</v>
      </c>
      <c r="EC13" s="199"/>
      <c r="ED13" s="39"/>
      <c r="EE13" s="39"/>
      <c r="EF13" s="39"/>
      <c r="EG13" s="39"/>
      <c r="EH13" s="39"/>
      <c r="EI13" s="39"/>
      <c r="EJ13" s="47"/>
      <c r="EK13" s="198" t="str">
        <f>IF(COUNTIF(EN17:EN63,"0")=27,"OK","Check if you have entered exactly 20 yrs of OPEX/Revenue after last year of CAPEX of stage 1")</f>
        <v>Check if you have entered exactly 20 yrs of OPEX/Revenue after last year of CAPEX of stage 1</v>
      </c>
      <c r="EL13" s="199"/>
      <c r="EM13" s="199"/>
      <c r="EN13" s="199"/>
      <c r="EO13" s="199" t="str">
        <f>IF(COUNTIF(EO17:EO63,"0")=27,"OK","Check if you have entered exactly 20 yrs of OPEX/Revenue after last year of CAPEX of stage 1")</f>
        <v>Check if you have entered exactly 20 yrs of OPEX/Revenue after last year of CAPEX of stage 1</v>
      </c>
      <c r="EP13" s="199"/>
      <c r="EQ13" s="39"/>
      <c r="ER13" s="39"/>
      <c r="ES13" s="39"/>
      <c r="ET13" s="39"/>
      <c r="EU13" s="39"/>
      <c r="EV13" s="39"/>
      <c r="EW13" s="47"/>
      <c r="EX13" s="198" t="str">
        <f>IF(COUNTIF(FA17:FA63,"0")=27,"OK","Check if you have entered exactly 20 yrs of OPEX/Revenue after last year of CAPEX of stage 1")</f>
        <v>Check if you have entered exactly 20 yrs of OPEX/Revenue after last year of CAPEX of stage 1</v>
      </c>
      <c r="EY13" s="199"/>
      <c r="EZ13" s="199"/>
      <c r="FA13" s="199"/>
      <c r="FB13" s="199" t="str">
        <f>IF(COUNTIF(FB17:FB63,"0")=27,"OK","Check if you have entered exactly 20 yrs of OPEX/Revenue after last year of CAPEX of stage 1")</f>
        <v>Check if you have entered exactly 20 yrs of OPEX/Revenue after last year of CAPEX of stage 1</v>
      </c>
      <c r="FC13" s="199"/>
      <c r="FD13" s="39"/>
      <c r="FE13" s="39"/>
      <c r="FF13" s="39"/>
      <c r="FG13" s="39"/>
      <c r="FH13" s="39"/>
      <c r="FI13" s="39"/>
      <c r="FJ13" s="47"/>
    </row>
    <row r="14" spans="2:166" ht="15" customHeight="1" x14ac:dyDescent="0.25">
      <c r="B14" s="243" t="s">
        <v>17</v>
      </c>
      <c r="C14" s="216" t="s">
        <v>0</v>
      </c>
      <c r="D14" s="216" t="s">
        <v>20</v>
      </c>
      <c r="E14" s="216" t="s">
        <v>21</v>
      </c>
      <c r="F14" s="214" t="s">
        <v>22</v>
      </c>
      <c r="G14" s="237" t="s">
        <v>55</v>
      </c>
      <c r="H14" s="237" t="s">
        <v>52</v>
      </c>
      <c r="I14" s="237" t="s">
        <v>53</v>
      </c>
      <c r="J14" s="240" t="s">
        <v>54</v>
      </c>
      <c r="K14" s="222" t="s">
        <v>76</v>
      </c>
      <c r="L14" s="222" t="s">
        <v>77</v>
      </c>
      <c r="M14" s="222" t="s">
        <v>79</v>
      </c>
      <c r="N14" s="216" t="s">
        <v>33</v>
      </c>
      <c r="O14" s="214" t="s">
        <v>34</v>
      </c>
      <c r="P14" s="214" t="s">
        <v>40</v>
      </c>
      <c r="Q14" s="216" t="s">
        <v>1</v>
      </c>
      <c r="R14" s="216" t="s">
        <v>2</v>
      </c>
      <c r="S14" s="216" t="s">
        <v>16</v>
      </c>
      <c r="T14" s="218" t="s">
        <v>3</v>
      </c>
      <c r="U14" s="218" t="s">
        <v>4</v>
      </c>
      <c r="V14" s="216" t="s">
        <v>8</v>
      </c>
      <c r="W14" s="220" t="s">
        <v>9</v>
      </c>
      <c r="X14" s="222" t="s">
        <v>76</v>
      </c>
      <c r="Y14" s="222" t="s">
        <v>77</v>
      </c>
      <c r="Z14" s="222" t="s">
        <v>78</v>
      </c>
      <c r="AA14" s="216" t="s">
        <v>33</v>
      </c>
      <c r="AB14" s="214" t="s">
        <v>34</v>
      </c>
      <c r="AC14" s="214" t="s">
        <v>40</v>
      </c>
      <c r="AD14" s="216" t="s">
        <v>1</v>
      </c>
      <c r="AE14" s="216" t="s">
        <v>2</v>
      </c>
      <c r="AF14" s="216" t="s">
        <v>16</v>
      </c>
      <c r="AG14" s="218" t="s">
        <v>3</v>
      </c>
      <c r="AH14" s="218" t="s">
        <v>4</v>
      </c>
      <c r="AI14" s="216" t="s">
        <v>8</v>
      </c>
      <c r="AJ14" s="220" t="s">
        <v>9</v>
      </c>
      <c r="AK14" s="222" t="s">
        <v>76</v>
      </c>
      <c r="AL14" s="222" t="s">
        <v>77</v>
      </c>
      <c r="AM14" s="222" t="s">
        <v>78</v>
      </c>
      <c r="AN14" s="216" t="s">
        <v>33</v>
      </c>
      <c r="AO14" s="214" t="s">
        <v>34</v>
      </c>
      <c r="AP14" s="214" t="s">
        <v>40</v>
      </c>
      <c r="AQ14" s="216" t="s">
        <v>1</v>
      </c>
      <c r="AR14" s="216" t="s">
        <v>2</v>
      </c>
      <c r="AS14" s="216" t="s">
        <v>16</v>
      </c>
      <c r="AT14" s="218" t="s">
        <v>3</v>
      </c>
      <c r="AU14" s="218" t="s">
        <v>4</v>
      </c>
      <c r="AV14" s="216" t="s">
        <v>8</v>
      </c>
      <c r="AW14" s="220" t="s">
        <v>9</v>
      </c>
      <c r="AX14" s="222" t="s">
        <v>76</v>
      </c>
      <c r="AY14" s="222" t="s">
        <v>77</v>
      </c>
      <c r="AZ14" s="222" t="s">
        <v>78</v>
      </c>
      <c r="BA14" s="216" t="s">
        <v>33</v>
      </c>
      <c r="BB14" s="214" t="s">
        <v>34</v>
      </c>
      <c r="BC14" s="214" t="s">
        <v>40</v>
      </c>
      <c r="BD14" s="216" t="s">
        <v>1</v>
      </c>
      <c r="BE14" s="216" t="s">
        <v>2</v>
      </c>
      <c r="BF14" s="216" t="s">
        <v>16</v>
      </c>
      <c r="BG14" s="218" t="s">
        <v>3</v>
      </c>
      <c r="BH14" s="218" t="s">
        <v>4</v>
      </c>
      <c r="BI14" s="216" t="s">
        <v>8</v>
      </c>
      <c r="BJ14" s="220" t="s">
        <v>9</v>
      </c>
      <c r="BK14" s="222" t="s">
        <v>76</v>
      </c>
      <c r="BL14" s="222" t="s">
        <v>77</v>
      </c>
      <c r="BM14" s="222" t="s">
        <v>78</v>
      </c>
      <c r="BN14" s="216" t="s">
        <v>33</v>
      </c>
      <c r="BO14" s="214" t="s">
        <v>34</v>
      </c>
      <c r="BP14" s="214" t="s">
        <v>40</v>
      </c>
      <c r="BQ14" s="216" t="s">
        <v>1</v>
      </c>
      <c r="BR14" s="216" t="s">
        <v>2</v>
      </c>
      <c r="BS14" s="216" t="s">
        <v>16</v>
      </c>
      <c r="BT14" s="218" t="s">
        <v>3</v>
      </c>
      <c r="BU14" s="218" t="s">
        <v>4</v>
      </c>
      <c r="BV14" s="216" t="s">
        <v>8</v>
      </c>
      <c r="BW14" s="220" t="s">
        <v>9</v>
      </c>
      <c r="BX14" s="222" t="s">
        <v>76</v>
      </c>
      <c r="BY14" s="222" t="s">
        <v>77</v>
      </c>
      <c r="BZ14" s="222" t="s">
        <v>78</v>
      </c>
      <c r="CA14" s="216" t="s">
        <v>33</v>
      </c>
      <c r="CB14" s="214" t="s">
        <v>34</v>
      </c>
      <c r="CC14" s="214" t="s">
        <v>40</v>
      </c>
      <c r="CD14" s="216" t="s">
        <v>1</v>
      </c>
      <c r="CE14" s="216" t="s">
        <v>2</v>
      </c>
      <c r="CF14" s="216" t="s">
        <v>16</v>
      </c>
      <c r="CG14" s="218" t="s">
        <v>3</v>
      </c>
      <c r="CH14" s="218" t="s">
        <v>4</v>
      </c>
      <c r="CI14" s="216" t="s">
        <v>8</v>
      </c>
      <c r="CJ14" s="220" t="s">
        <v>9</v>
      </c>
      <c r="CK14" s="222" t="s">
        <v>76</v>
      </c>
      <c r="CL14" s="222" t="s">
        <v>77</v>
      </c>
      <c r="CM14" s="222" t="s">
        <v>78</v>
      </c>
      <c r="CN14" s="216" t="s">
        <v>33</v>
      </c>
      <c r="CO14" s="214" t="s">
        <v>34</v>
      </c>
      <c r="CP14" s="214" t="s">
        <v>40</v>
      </c>
      <c r="CQ14" s="216" t="s">
        <v>1</v>
      </c>
      <c r="CR14" s="216" t="s">
        <v>2</v>
      </c>
      <c r="CS14" s="216" t="s">
        <v>16</v>
      </c>
      <c r="CT14" s="218" t="s">
        <v>3</v>
      </c>
      <c r="CU14" s="218" t="s">
        <v>4</v>
      </c>
      <c r="CV14" s="216" t="s">
        <v>8</v>
      </c>
      <c r="CW14" s="220" t="s">
        <v>9</v>
      </c>
      <c r="CX14" s="222" t="s">
        <v>76</v>
      </c>
      <c r="CY14" s="222" t="s">
        <v>77</v>
      </c>
      <c r="CZ14" s="222" t="s">
        <v>78</v>
      </c>
      <c r="DA14" s="216" t="s">
        <v>33</v>
      </c>
      <c r="DB14" s="214" t="s">
        <v>34</v>
      </c>
      <c r="DC14" s="214" t="s">
        <v>40</v>
      </c>
      <c r="DD14" s="216" t="s">
        <v>1</v>
      </c>
      <c r="DE14" s="216" t="s">
        <v>2</v>
      </c>
      <c r="DF14" s="216" t="s">
        <v>16</v>
      </c>
      <c r="DG14" s="218" t="s">
        <v>3</v>
      </c>
      <c r="DH14" s="218" t="s">
        <v>4</v>
      </c>
      <c r="DI14" s="216" t="s">
        <v>8</v>
      </c>
      <c r="DJ14" s="220" t="s">
        <v>9</v>
      </c>
      <c r="DK14" s="222" t="s">
        <v>76</v>
      </c>
      <c r="DL14" s="222" t="s">
        <v>77</v>
      </c>
      <c r="DM14" s="222" t="s">
        <v>78</v>
      </c>
      <c r="DN14" s="216" t="s">
        <v>33</v>
      </c>
      <c r="DO14" s="214" t="s">
        <v>34</v>
      </c>
      <c r="DP14" s="214" t="s">
        <v>40</v>
      </c>
      <c r="DQ14" s="216" t="s">
        <v>1</v>
      </c>
      <c r="DR14" s="216" t="s">
        <v>2</v>
      </c>
      <c r="DS14" s="216" t="s">
        <v>16</v>
      </c>
      <c r="DT14" s="218" t="s">
        <v>3</v>
      </c>
      <c r="DU14" s="218" t="s">
        <v>4</v>
      </c>
      <c r="DV14" s="216" t="s">
        <v>8</v>
      </c>
      <c r="DW14" s="220" t="s">
        <v>9</v>
      </c>
      <c r="DX14" s="222" t="s">
        <v>76</v>
      </c>
      <c r="DY14" s="222" t="s">
        <v>77</v>
      </c>
      <c r="DZ14" s="222" t="s">
        <v>78</v>
      </c>
      <c r="EA14" s="216" t="s">
        <v>33</v>
      </c>
      <c r="EB14" s="214" t="s">
        <v>34</v>
      </c>
      <c r="EC14" s="214" t="s">
        <v>40</v>
      </c>
      <c r="ED14" s="216" t="s">
        <v>1</v>
      </c>
      <c r="EE14" s="216" t="s">
        <v>2</v>
      </c>
      <c r="EF14" s="216" t="s">
        <v>16</v>
      </c>
      <c r="EG14" s="218" t="s">
        <v>3</v>
      </c>
      <c r="EH14" s="218" t="s">
        <v>4</v>
      </c>
      <c r="EI14" s="216" t="s">
        <v>8</v>
      </c>
      <c r="EJ14" s="220" t="s">
        <v>9</v>
      </c>
      <c r="EK14" s="222" t="s">
        <v>76</v>
      </c>
      <c r="EL14" s="222" t="s">
        <v>77</v>
      </c>
      <c r="EM14" s="222" t="s">
        <v>78</v>
      </c>
      <c r="EN14" s="216" t="s">
        <v>33</v>
      </c>
      <c r="EO14" s="214" t="s">
        <v>34</v>
      </c>
      <c r="EP14" s="214" t="s">
        <v>40</v>
      </c>
      <c r="EQ14" s="216" t="s">
        <v>1</v>
      </c>
      <c r="ER14" s="216" t="s">
        <v>2</v>
      </c>
      <c r="ES14" s="216" t="s">
        <v>16</v>
      </c>
      <c r="ET14" s="218" t="s">
        <v>3</v>
      </c>
      <c r="EU14" s="218" t="s">
        <v>4</v>
      </c>
      <c r="EV14" s="216" t="s">
        <v>8</v>
      </c>
      <c r="EW14" s="220" t="s">
        <v>9</v>
      </c>
      <c r="EX14" s="222" t="s">
        <v>76</v>
      </c>
      <c r="EY14" s="222" t="s">
        <v>77</v>
      </c>
      <c r="EZ14" s="222" t="s">
        <v>78</v>
      </c>
      <c r="FA14" s="216" t="s">
        <v>33</v>
      </c>
      <c r="FB14" s="214" t="s">
        <v>34</v>
      </c>
      <c r="FC14" s="214" t="s">
        <v>40</v>
      </c>
      <c r="FD14" s="216" t="s">
        <v>1</v>
      </c>
      <c r="FE14" s="216" t="s">
        <v>2</v>
      </c>
      <c r="FF14" s="216" t="s">
        <v>16</v>
      </c>
      <c r="FG14" s="218" t="s">
        <v>3</v>
      </c>
      <c r="FH14" s="218" t="s">
        <v>4</v>
      </c>
      <c r="FI14" s="216" t="s">
        <v>8</v>
      </c>
      <c r="FJ14" s="220" t="s">
        <v>9</v>
      </c>
    </row>
    <row r="15" spans="2:166" ht="16.5" customHeight="1" x14ac:dyDescent="0.25">
      <c r="B15" s="244"/>
      <c r="C15" s="217"/>
      <c r="D15" s="217"/>
      <c r="E15" s="217"/>
      <c r="F15" s="215"/>
      <c r="G15" s="238"/>
      <c r="H15" s="238"/>
      <c r="I15" s="238"/>
      <c r="J15" s="241"/>
      <c r="K15" s="223"/>
      <c r="L15" s="223"/>
      <c r="M15" s="223"/>
      <c r="N15" s="217"/>
      <c r="O15" s="215"/>
      <c r="P15" s="215"/>
      <c r="Q15" s="217"/>
      <c r="R15" s="217"/>
      <c r="S15" s="217"/>
      <c r="T15" s="219"/>
      <c r="U15" s="219"/>
      <c r="V15" s="217"/>
      <c r="W15" s="221"/>
      <c r="X15" s="223"/>
      <c r="Y15" s="223"/>
      <c r="Z15" s="223"/>
      <c r="AA15" s="217"/>
      <c r="AB15" s="215"/>
      <c r="AC15" s="215"/>
      <c r="AD15" s="217"/>
      <c r="AE15" s="217"/>
      <c r="AF15" s="217"/>
      <c r="AG15" s="219"/>
      <c r="AH15" s="219"/>
      <c r="AI15" s="217"/>
      <c r="AJ15" s="221"/>
      <c r="AK15" s="223"/>
      <c r="AL15" s="223"/>
      <c r="AM15" s="223"/>
      <c r="AN15" s="217"/>
      <c r="AO15" s="215"/>
      <c r="AP15" s="215"/>
      <c r="AQ15" s="217"/>
      <c r="AR15" s="217"/>
      <c r="AS15" s="217"/>
      <c r="AT15" s="219"/>
      <c r="AU15" s="219"/>
      <c r="AV15" s="217"/>
      <c r="AW15" s="221"/>
      <c r="AX15" s="223"/>
      <c r="AY15" s="223"/>
      <c r="AZ15" s="223"/>
      <c r="BA15" s="217"/>
      <c r="BB15" s="215"/>
      <c r="BC15" s="215"/>
      <c r="BD15" s="217"/>
      <c r="BE15" s="217"/>
      <c r="BF15" s="217"/>
      <c r="BG15" s="219"/>
      <c r="BH15" s="219"/>
      <c r="BI15" s="217"/>
      <c r="BJ15" s="221"/>
      <c r="BK15" s="223"/>
      <c r="BL15" s="223"/>
      <c r="BM15" s="223"/>
      <c r="BN15" s="217"/>
      <c r="BO15" s="215"/>
      <c r="BP15" s="215"/>
      <c r="BQ15" s="217"/>
      <c r="BR15" s="217"/>
      <c r="BS15" s="217"/>
      <c r="BT15" s="219"/>
      <c r="BU15" s="219"/>
      <c r="BV15" s="217"/>
      <c r="BW15" s="221"/>
      <c r="BX15" s="223"/>
      <c r="BY15" s="223"/>
      <c r="BZ15" s="223"/>
      <c r="CA15" s="217"/>
      <c r="CB15" s="215"/>
      <c r="CC15" s="215"/>
      <c r="CD15" s="217"/>
      <c r="CE15" s="217"/>
      <c r="CF15" s="217"/>
      <c r="CG15" s="219"/>
      <c r="CH15" s="219"/>
      <c r="CI15" s="217"/>
      <c r="CJ15" s="221"/>
      <c r="CK15" s="223"/>
      <c r="CL15" s="223"/>
      <c r="CM15" s="223"/>
      <c r="CN15" s="217"/>
      <c r="CO15" s="215"/>
      <c r="CP15" s="215"/>
      <c r="CQ15" s="217"/>
      <c r="CR15" s="217"/>
      <c r="CS15" s="217"/>
      <c r="CT15" s="219"/>
      <c r="CU15" s="219"/>
      <c r="CV15" s="217"/>
      <c r="CW15" s="221"/>
      <c r="CX15" s="223"/>
      <c r="CY15" s="223"/>
      <c r="CZ15" s="223"/>
      <c r="DA15" s="217"/>
      <c r="DB15" s="215"/>
      <c r="DC15" s="215"/>
      <c r="DD15" s="217"/>
      <c r="DE15" s="217"/>
      <c r="DF15" s="217"/>
      <c r="DG15" s="219"/>
      <c r="DH15" s="219"/>
      <c r="DI15" s="217"/>
      <c r="DJ15" s="221"/>
      <c r="DK15" s="223"/>
      <c r="DL15" s="223"/>
      <c r="DM15" s="223"/>
      <c r="DN15" s="217"/>
      <c r="DO15" s="215"/>
      <c r="DP15" s="215"/>
      <c r="DQ15" s="217"/>
      <c r="DR15" s="217"/>
      <c r="DS15" s="217"/>
      <c r="DT15" s="219"/>
      <c r="DU15" s="219"/>
      <c r="DV15" s="217"/>
      <c r="DW15" s="221"/>
      <c r="DX15" s="223"/>
      <c r="DY15" s="223"/>
      <c r="DZ15" s="223"/>
      <c r="EA15" s="217"/>
      <c r="EB15" s="215"/>
      <c r="EC15" s="215"/>
      <c r="ED15" s="217"/>
      <c r="EE15" s="217"/>
      <c r="EF15" s="217"/>
      <c r="EG15" s="219"/>
      <c r="EH15" s="219"/>
      <c r="EI15" s="217"/>
      <c r="EJ15" s="221"/>
      <c r="EK15" s="223"/>
      <c r="EL15" s="223"/>
      <c r="EM15" s="223"/>
      <c r="EN15" s="217"/>
      <c r="EO15" s="215"/>
      <c r="EP15" s="215"/>
      <c r="EQ15" s="217"/>
      <c r="ER15" s="217"/>
      <c r="ES15" s="217"/>
      <c r="ET15" s="219"/>
      <c r="EU15" s="219"/>
      <c r="EV15" s="217"/>
      <c r="EW15" s="221"/>
      <c r="EX15" s="223"/>
      <c r="EY15" s="223"/>
      <c r="EZ15" s="223"/>
      <c r="FA15" s="217"/>
      <c r="FB15" s="215"/>
      <c r="FC15" s="215"/>
      <c r="FD15" s="217"/>
      <c r="FE15" s="217"/>
      <c r="FF15" s="217"/>
      <c r="FG15" s="219"/>
      <c r="FH15" s="219"/>
      <c r="FI15" s="217"/>
      <c r="FJ15" s="221"/>
    </row>
    <row r="16" spans="2:166" ht="16.5" customHeight="1" x14ac:dyDescent="0.25">
      <c r="B16" s="244"/>
      <c r="C16" s="217"/>
      <c r="D16" s="217"/>
      <c r="E16" s="217"/>
      <c r="F16" s="215"/>
      <c r="G16" s="239"/>
      <c r="H16" s="239"/>
      <c r="I16" s="239"/>
      <c r="J16" s="242"/>
      <c r="K16" s="223"/>
      <c r="L16" s="223"/>
      <c r="M16" s="223"/>
      <c r="N16" s="217"/>
      <c r="O16" s="215"/>
      <c r="P16" s="215"/>
      <c r="Q16" s="217"/>
      <c r="R16" s="217"/>
      <c r="S16" s="217"/>
      <c r="T16" s="219"/>
      <c r="U16" s="219"/>
      <c r="V16" s="217"/>
      <c r="W16" s="221"/>
      <c r="X16" s="223"/>
      <c r="Y16" s="223"/>
      <c r="Z16" s="223"/>
      <c r="AA16" s="217"/>
      <c r="AB16" s="215"/>
      <c r="AC16" s="215"/>
      <c r="AD16" s="217"/>
      <c r="AE16" s="217"/>
      <c r="AF16" s="217"/>
      <c r="AG16" s="219"/>
      <c r="AH16" s="219"/>
      <c r="AI16" s="217"/>
      <c r="AJ16" s="221"/>
      <c r="AK16" s="223"/>
      <c r="AL16" s="223"/>
      <c r="AM16" s="223"/>
      <c r="AN16" s="217"/>
      <c r="AO16" s="215"/>
      <c r="AP16" s="215"/>
      <c r="AQ16" s="217"/>
      <c r="AR16" s="217"/>
      <c r="AS16" s="217"/>
      <c r="AT16" s="219"/>
      <c r="AU16" s="219"/>
      <c r="AV16" s="217"/>
      <c r="AW16" s="221"/>
      <c r="AX16" s="223"/>
      <c r="AY16" s="223"/>
      <c r="AZ16" s="223"/>
      <c r="BA16" s="217"/>
      <c r="BB16" s="215"/>
      <c r="BC16" s="215"/>
      <c r="BD16" s="217"/>
      <c r="BE16" s="217"/>
      <c r="BF16" s="217"/>
      <c r="BG16" s="219"/>
      <c r="BH16" s="219"/>
      <c r="BI16" s="217"/>
      <c r="BJ16" s="221"/>
      <c r="BK16" s="223"/>
      <c r="BL16" s="223"/>
      <c r="BM16" s="223"/>
      <c r="BN16" s="217"/>
      <c r="BO16" s="215"/>
      <c r="BP16" s="215"/>
      <c r="BQ16" s="217"/>
      <c r="BR16" s="217"/>
      <c r="BS16" s="217"/>
      <c r="BT16" s="219"/>
      <c r="BU16" s="219"/>
      <c r="BV16" s="217"/>
      <c r="BW16" s="221"/>
      <c r="BX16" s="223"/>
      <c r="BY16" s="223"/>
      <c r="BZ16" s="223"/>
      <c r="CA16" s="217"/>
      <c r="CB16" s="215"/>
      <c r="CC16" s="215"/>
      <c r="CD16" s="217"/>
      <c r="CE16" s="217"/>
      <c r="CF16" s="217"/>
      <c r="CG16" s="219"/>
      <c r="CH16" s="219"/>
      <c r="CI16" s="217"/>
      <c r="CJ16" s="221"/>
      <c r="CK16" s="223"/>
      <c r="CL16" s="223"/>
      <c r="CM16" s="223"/>
      <c r="CN16" s="217"/>
      <c r="CO16" s="215"/>
      <c r="CP16" s="215"/>
      <c r="CQ16" s="217"/>
      <c r="CR16" s="217"/>
      <c r="CS16" s="217"/>
      <c r="CT16" s="219"/>
      <c r="CU16" s="219"/>
      <c r="CV16" s="217"/>
      <c r="CW16" s="221"/>
      <c r="CX16" s="223"/>
      <c r="CY16" s="223"/>
      <c r="CZ16" s="223"/>
      <c r="DA16" s="217"/>
      <c r="DB16" s="215"/>
      <c r="DC16" s="215"/>
      <c r="DD16" s="217"/>
      <c r="DE16" s="217"/>
      <c r="DF16" s="217"/>
      <c r="DG16" s="219"/>
      <c r="DH16" s="219"/>
      <c r="DI16" s="217"/>
      <c r="DJ16" s="221"/>
      <c r="DK16" s="223"/>
      <c r="DL16" s="223"/>
      <c r="DM16" s="223"/>
      <c r="DN16" s="217"/>
      <c r="DO16" s="215"/>
      <c r="DP16" s="215"/>
      <c r="DQ16" s="217"/>
      <c r="DR16" s="217"/>
      <c r="DS16" s="217"/>
      <c r="DT16" s="219"/>
      <c r="DU16" s="219"/>
      <c r="DV16" s="217"/>
      <c r="DW16" s="221"/>
      <c r="DX16" s="223"/>
      <c r="DY16" s="223"/>
      <c r="DZ16" s="223"/>
      <c r="EA16" s="217"/>
      <c r="EB16" s="215"/>
      <c r="EC16" s="215"/>
      <c r="ED16" s="217"/>
      <c r="EE16" s="217"/>
      <c r="EF16" s="217"/>
      <c r="EG16" s="219"/>
      <c r="EH16" s="219"/>
      <c r="EI16" s="217"/>
      <c r="EJ16" s="221"/>
      <c r="EK16" s="223"/>
      <c r="EL16" s="223"/>
      <c r="EM16" s="223"/>
      <c r="EN16" s="217"/>
      <c r="EO16" s="215"/>
      <c r="EP16" s="215"/>
      <c r="EQ16" s="217"/>
      <c r="ER16" s="217"/>
      <c r="ES16" s="217"/>
      <c r="ET16" s="219"/>
      <c r="EU16" s="219"/>
      <c r="EV16" s="217"/>
      <c r="EW16" s="221"/>
      <c r="EX16" s="223"/>
      <c r="EY16" s="223"/>
      <c r="EZ16" s="223"/>
      <c r="FA16" s="217"/>
      <c r="FB16" s="215"/>
      <c r="FC16" s="215"/>
      <c r="FD16" s="217"/>
      <c r="FE16" s="217"/>
      <c r="FF16" s="217"/>
      <c r="FG16" s="219"/>
      <c r="FH16" s="219"/>
      <c r="FI16" s="217"/>
      <c r="FJ16" s="221"/>
    </row>
    <row r="17" spans="2:166" ht="16.5" customHeight="1" x14ac:dyDescent="0.25">
      <c r="B17" s="15">
        <v>-6</v>
      </c>
      <c r="C17" s="7">
        <v>2009</v>
      </c>
      <c r="D17" s="19">
        <f>K17+X17+AK17+AX17+BK17+BX17+CK17+CX17+DK17+DX17+EK17+EX17+L17+M17+Y17+Z17+AL17+AM17+AY17+AZ17+BL17+BM17+BY17+BZ17+CL17+CM17+CY17+CZ17+DL17+DM17+DY17+DZ17+EL17+EM17+EY17+EZ17</f>
        <v>0</v>
      </c>
      <c r="E17" s="19">
        <f>N17+AA17+AN17+BA17+BN17+CA17+CN17+DA17+DN17+EA17+EN17+FA17</f>
        <v>0</v>
      </c>
      <c r="F17" s="26">
        <f>O17+AB17+AO17+BB17+BO17+CB17+CO17+DB17+DO17+EB17+EO17+FB17</f>
        <v>0</v>
      </c>
      <c r="G17" s="182">
        <f>S17+AF17+AS17+BF17+BS17+CF17+CS17+DF17+DS17+EF17+ES17+FF17</f>
        <v>0</v>
      </c>
      <c r="H17" s="182">
        <f t="shared" ref="H17:H63" si="0">U17+AH17+AU17+BH17+BU17+CH17+CU17+DH17+DU17+EH17+EU17+FH17</f>
        <v>0</v>
      </c>
      <c r="I17" s="182">
        <f t="shared" ref="I17:I63" si="1">V17+AI17+AV17+BI17+BV17+CI17+CV17+DI17+DV17+EI17+EV17+FI17</f>
        <v>0</v>
      </c>
      <c r="J17" s="33">
        <f t="shared" ref="J17:J63" si="2">W17+AJ17+AW17+BJ17+BW17+CJ17+CW17+DJ17+DW17+EJ17+EW17+FJ17</f>
        <v>0</v>
      </c>
      <c r="K17" s="176"/>
      <c r="L17" s="177"/>
      <c r="M17" s="177"/>
      <c r="N17" s="178"/>
      <c r="O17" s="178"/>
      <c r="P17" s="19">
        <f>SUM(IF(COUNTIF(K$17:K17,"&lt;0,1")=20,SUMIF(K$113:P$113,"&gt;0"),0),IF(COUNTIF(K$17:K17,"&lt;0,1")=20,SUMIF(K$161:P$161,"&gt;0"),0),IF(COUNTIF(K$17:K17,"&lt;0,1")=20,SUMIF(K$209:P$209,"&gt;0"),0))</f>
        <v>0</v>
      </c>
      <c r="Q17" s="1">
        <f t="shared" ref="Q17:Q22" si="3">N17-O17</f>
        <v>0</v>
      </c>
      <c r="R17" s="1">
        <f>-K17-L17-M17</f>
        <v>0</v>
      </c>
      <c r="S17" s="2">
        <f t="shared" ref="S17:S22" si="4">Q17+R17+P17</f>
        <v>0</v>
      </c>
      <c r="T17" s="2">
        <f>S17/((1+L$67)^$B17)</f>
        <v>0</v>
      </c>
      <c r="U17" s="2">
        <f>U13+T17</f>
        <v>0</v>
      </c>
      <c r="V17" s="8">
        <f>(K17+L17+M17+O17)/((1+L$67)^$B17)</f>
        <v>0</v>
      </c>
      <c r="W17" s="49">
        <f>(N17+P17)/((1+L$67)^$B17)</f>
        <v>0</v>
      </c>
      <c r="X17" s="176"/>
      <c r="Y17" s="177"/>
      <c r="Z17" s="177"/>
      <c r="AA17" s="178"/>
      <c r="AB17" s="184"/>
      <c r="AC17" s="19">
        <f>SUM(IF(COUNTIF(X$17:X17,"&lt;0,1")=20,SUMIF(X$113:AC$113,"&gt;0"),0),IF(COUNTIF(X$17:X17,"&lt;0,1")=20,SUMIF(X$161:AC$161,"&gt;0"),0),IF(COUNTIF(X$17:X17,"&lt;0,1")=20,SUMIF(X$209:AC$209,"&gt;0"),0))</f>
        <v>0</v>
      </c>
      <c r="AD17" s="1">
        <f t="shared" ref="AD17:AD22" si="5">AA17-AB17</f>
        <v>0</v>
      </c>
      <c r="AE17" s="1">
        <f>-X17-Y17-Z17</f>
        <v>0</v>
      </c>
      <c r="AF17" s="2">
        <f t="shared" ref="AF17:AF22" si="6">AD17+AE17+AC17</f>
        <v>0</v>
      </c>
      <c r="AG17" s="2">
        <f>AF17/((1+Y$67)^$B17)</f>
        <v>0</v>
      </c>
      <c r="AH17" s="2">
        <f>AH13+AG17</f>
        <v>0</v>
      </c>
      <c r="AI17" s="8">
        <f>(X17+Y17+Z17+AB17)/((1+Y$67)^$B17)</f>
        <v>0</v>
      </c>
      <c r="AJ17" s="49">
        <f>(AA17+AC17)/((1+Y$67)^$B17)</f>
        <v>0</v>
      </c>
      <c r="AK17" s="176"/>
      <c r="AL17" s="177"/>
      <c r="AM17" s="177"/>
      <c r="AN17" s="178"/>
      <c r="AO17" s="184"/>
      <c r="AP17" s="19">
        <f>SUM(IF(COUNTIF(AK$17:AK17,"&lt;0,1")=20,SUMIF(AK$113:AP$113,"&gt;0"),0),IF(COUNTIF(AK$17:AK17,"&lt;0,1")=20,SUMIF(AK$161:AP$161,"&gt;0"),0),IF(COUNTIF(AK$17:AK17,"&lt;0,1")=20,SUMIF(AK$209:AP$209,"&gt;0"),0))</f>
        <v>0</v>
      </c>
      <c r="AQ17" s="1">
        <f t="shared" ref="AQ17:AQ22" si="7">AN17-AO17</f>
        <v>0</v>
      </c>
      <c r="AR17" s="1">
        <f>-AK17-AL17-AM17</f>
        <v>0</v>
      </c>
      <c r="AS17" s="2">
        <f t="shared" ref="AS17:AS22" si="8">AQ17+AR17+AP17</f>
        <v>0</v>
      </c>
      <c r="AT17" s="2">
        <f>AS17/((1+AL$67)^$B17)</f>
        <v>0</v>
      </c>
      <c r="AU17" s="2">
        <f>AU13+AT17</f>
        <v>0</v>
      </c>
      <c r="AV17" s="8">
        <f>(AK17+AL17+AM17+AO17)/((1+AL$67)^$B17)</f>
        <v>0</v>
      </c>
      <c r="AW17" s="49">
        <f>(AN17+AP17)/((1+AL$67)^$B17)</f>
        <v>0</v>
      </c>
      <c r="AX17" s="176"/>
      <c r="AY17" s="177"/>
      <c r="AZ17" s="177"/>
      <c r="BA17" s="178"/>
      <c r="BB17" s="184"/>
      <c r="BC17" s="19">
        <f>SUM(IF(COUNTIF(AX$17:AX17,"&lt;0,1")=20,SUMIF(AX$113:BC$113,"&gt;0"),0),IF(COUNTIF(AX$17:AX17,"&lt;0,1")=20,SUMIF(AX$161:BC$161,"&gt;0"),0),IF(COUNTIF(AX$17:AX17,"&lt;0,1")=20,SUMIF(AX$209:BC$209,"&gt;0"),0))</f>
        <v>0</v>
      </c>
      <c r="BD17" s="1">
        <f t="shared" ref="BD17:BD22" si="9">BA17-BB17</f>
        <v>0</v>
      </c>
      <c r="BE17" s="1">
        <f>-AX17-AY17-AZ17</f>
        <v>0</v>
      </c>
      <c r="BF17" s="2">
        <f t="shared" ref="BF17:BF22" si="10">BD17+BE17+BC17</f>
        <v>0</v>
      </c>
      <c r="BG17" s="2">
        <f>BF17/((1+AY$67)^$B17)</f>
        <v>0</v>
      </c>
      <c r="BH17" s="2">
        <f>BH13+BG17</f>
        <v>0</v>
      </c>
      <c r="BI17" s="8">
        <f>(AX17+AY17+AZ17+BB17)/((1+AY$67)^$B17)</f>
        <v>0</v>
      </c>
      <c r="BJ17" s="49">
        <f>(BA17+BC17)/((1+AY$67)^$B17)</f>
        <v>0</v>
      </c>
      <c r="BK17" s="176"/>
      <c r="BL17" s="177"/>
      <c r="BM17" s="177"/>
      <c r="BN17" s="178"/>
      <c r="BO17" s="184"/>
      <c r="BP17" s="19">
        <f>SUM(IF(COUNTIF(BK$17:BK17,"&lt;0,1")=20,SUMIF(BK$113:BP$113,"&gt;0"),0),IF(COUNTIF(BK$17:BK17,"&lt;0,1")=20,SUMIF(BK$161:BP$161,"&gt;0"),0),IF(COUNTIF(BK$17:BK17,"&lt;0,1")=20,SUMIF(BK$209:BP$209,"&gt;0"),0))</f>
        <v>0</v>
      </c>
      <c r="BQ17" s="1">
        <f t="shared" ref="BQ17:BQ22" si="11">BN17-BO17</f>
        <v>0</v>
      </c>
      <c r="BR17" s="1">
        <f>-BK17-BL17-BM17</f>
        <v>0</v>
      </c>
      <c r="BS17" s="2">
        <f t="shared" ref="BS17:BS22" si="12">BQ17+BR17+BP17</f>
        <v>0</v>
      </c>
      <c r="BT17" s="2">
        <f>BS17/((1+BL$67)^$B17)</f>
        <v>0</v>
      </c>
      <c r="BU17" s="2">
        <f>BU13+BT17</f>
        <v>0</v>
      </c>
      <c r="BV17" s="8">
        <f>(BK17+BL17+BM17+BO17)/((1+BL$67)^$B17)</f>
        <v>0</v>
      </c>
      <c r="BW17" s="49">
        <f>(BN17+BP17)/((1+BL$67)^$B17)</f>
        <v>0</v>
      </c>
      <c r="BX17" s="176"/>
      <c r="BY17" s="177"/>
      <c r="BZ17" s="177"/>
      <c r="CA17" s="178"/>
      <c r="CB17" s="184"/>
      <c r="CC17" s="19">
        <f>SUM(IF(COUNTIF(BX$17:BX17,"&lt;0,1")=20,SUMIF(BX$113:CC$113,"&gt;0"),0),IF(COUNTIF(BX$17:BX17,"&lt;0,1")=20,SUMIF(BX$161:CC$161,"&gt;0"),0),IF(COUNTIF(BX$17:BX17,"&lt;0,1")=20,SUMIF(BX$209:CC$209,"&gt;0"),0))</f>
        <v>0</v>
      </c>
      <c r="CD17" s="1">
        <f t="shared" ref="CD17:CD22" si="13">CA17-CB17</f>
        <v>0</v>
      </c>
      <c r="CE17" s="1">
        <f>-BX17-BY17-BZ17</f>
        <v>0</v>
      </c>
      <c r="CF17" s="2">
        <f t="shared" ref="CF17:CF22" si="14">CD17+CE17+CC17</f>
        <v>0</v>
      </c>
      <c r="CG17" s="2">
        <f>CF17/((1+BY$67)^$B17)</f>
        <v>0</v>
      </c>
      <c r="CH17" s="2">
        <f>CH13+CG17</f>
        <v>0</v>
      </c>
      <c r="CI17" s="8">
        <f>(BX17+BY17+BZ17+CB17)/((1+BY$67)^$B17)</f>
        <v>0</v>
      </c>
      <c r="CJ17" s="49">
        <f>(CA17+CC17)/((1+BY$67)^$B17)</f>
        <v>0</v>
      </c>
      <c r="CK17" s="176"/>
      <c r="CL17" s="177"/>
      <c r="CM17" s="177"/>
      <c r="CN17" s="178"/>
      <c r="CO17" s="184"/>
      <c r="CP17" s="19">
        <f>SUM(IF(COUNTIF(CK$17:CK17,"&lt;0,1")=20,SUMIF(CK$113:CP$113,"&gt;0"),0),IF(COUNTIF(CK$17:CK17,"&lt;0,1")=20,SUMIF(CK$161:CP$161,"&gt;0"),0),IF(COUNTIF(CK$17:CK17,"&lt;0,1")=20,SUMIF(CK$209:CP$209,"&gt;0"),0))</f>
        <v>0</v>
      </c>
      <c r="CQ17" s="1">
        <f t="shared" ref="CQ17:CQ22" si="15">CN17-CO17</f>
        <v>0</v>
      </c>
      <c r="CR17" s="1">
        <f>-CK17-CL17-CM17</f>
        <v>0</v>
      </c>
      <c r="CS17" s="2">
        <f t="shared" ref="CS17:CS22" si="16">CQ17+CR17+CP17</f>
        <v>0</v>
      </c>
      <c r="CT17" s="2">
        <f>CS17/((1+CL$67)^$B17)</f>
        <v>0</v>
      </c>
      <c r="CU17" s="2">
        <f>CU13+CT17</f>
        <v>0</v>
      </c>
      <c r="CV17" s="8">
        <f>(CK17+CL17+CM17+CO17)/((1+CL$67)^$B17)</f>
        <v>0</v>
      </c>
      <c r="CW17" s="49">
        <f>(CN17+CP17)/((1+CL$67)^$B17)</f>
        <v>0</v>
      </c>
      <c r="CX17" s="176"/>
      <c r="CY17" s="177"/>
      <c r="CZ17" s="177"/>
      <c r="DA17" s="178"/>
      <c r="DB17" s="184"/>
      <c r="DC17" s="19">
        <f>SUM(IF(COUNTIF(CX$17:CX17,"&lt;0,1")=20,SUMIF(CX$113:DC$113,"&gt;0"),0),IF(COUNTIF(CX$17:CX17,"&lt;0,1")=20,SUMIF(CX$161:DC$161,"&gt;0"),0),IF(COUNTIF(CX$17:CX17,"&lt;0,1")=20,SUMIF(CX$209:DC$209,"&gt;0"),0))</f>
        <v>0</v>
      </c>
      <c r="DD17" s="1">
        <f t="shared" ref="DD17:DD22" si="17">DA17-DB17</f>
        <v>0</v>
      </c>
      <c r="DE17" s="1">
        <f>-CX17-CY17-CZ17</f>
        <v>0</v>
      </c>
      <c r="DF17" s="2">
        <f t="shared" ref="DF17:DF22" si="18">DD17+DE17+DC17</f>
        <v>0</v>
      </c>
      <c r="DG17" s="2">
        <f>DF17/((1+CY$67)^$B17)</f>
        <v>0</v>
      </c>
      <c r="DH17" s="2">
        <f>DH13+DG17</f>
        <v>0</v>
      </c>
      <c r="DI17" s="8">
        <f>(CX17+CY17+CZ17+DB17)/((1+CY$67)^$B17)</f>
        <v>0</v>
      </c>
      <c r="DJ17" s="49">
        <f>(DA17+DC17)/((1+CY$67)^$B17)</f>
        <v>0</v>
      </c>
      <c r="DK17" s="176"/>
      <c r="DL17" s="177"/>
      <c r="DM17" s="177"/>
      <c r="DN17" s="178"/>
      <c r="DO17" s="184"/>
      <c r="DP17" s="19">
        <f>SUM(IF(COUNTIF(DK$17:DK17,"&lt;0,1")=20,SUMIF(DK$113:DP$113,"&gt;0"),0),IF(COUNTIF(DK$17:DK17,"&lt;0,1")=20,SUMIF(DK$161:DP$161,"&gt;0"),0),IF(COUNTIF(DK$17:DK17,"&lt;0,1")=20,SUMIF(DK$209:DP$209,"&gt;0"),0))</f>
        <v>0</v>
      </c>
      <c r="DQ17" s="1">
        <f t="shared" ref="DQ17:DQ22" si="19">DN17-DO17</f>
        <v>0</v>
      </c>
      <c r="DR17" s="1">
        <f>-DK17-DL17-DM17</f>
        <v>0</v>
      </c>
      <c r="DS17" s="2">
        <f t="shared" ref="DS17:DS22" si="20">DQ17+DR17+DP17</f>
        <v>0</v>
      </c>
      <c r="DT17" s="2">
        <f>DS17/((1+DL$67)^$B17)</f>
        <v>0</v>
      </c>
      <c r="DU17" s="2">
        <f>DU13+DT17</f>
        <v>0</v>
      </c>
      <c r="DV17" s="8">
        <f>(DK17+DL17+DM17+DO17)/((1+DL$67)^$B17)</f>
        <v>0</v>
      </c>
      <c r="DW17" s="49">
        <f>(DN17+DP17)/((1+DL$67)^$B17)</f>
        <v>0</v>
      </c>
      <c r="DX17" s="176"/>
      <c r="DY17" s="177"/>
      <c r="DZ17" s="177"/>
      <c r="EA17" s="178"/>
      <c r="EB17" s="184"/>
      <c r="EC17" s="19">
        <f>SUM(IF(COUNTIF(DX$17:DX17,"&lt;0,1")=20,SUMIF(DX$113:EC$113,"&gt;0"),0),IF(COUNTIF(DX$17:DX17,"&lt;0,1")=20,SUMIF(DX$161:EC$161,"&gt;0"),0),IF(COUNTIF(DX$17:DX17,"&lt;0,1")=20,SUMIF(DX$209:EC$209,"&gt;0"),0))</f>
        <v>0</v>
      </c>
      <c r="ED17" s="1">
        <f t="shared" ref="ED17:ED22" si="21">EA17-EB17</f>
        <v>0</v>
      </c>
      <c r="EE17" s="1">
        <f>-DX17-DY17-DZ17</f>
        <v>0</v>
      </c>
      <c r="EF17" s="2">
        <f t="shared" ref="EF17:EF22" si="22">ED17+EE17+EC17</f>
        <v>0</v>
      </c>
      <c r="EG17" s="2">
        <f>EF17/((1+DY$67)^$B17)</f>
        <v>0</v>
      </c>
      <c r="EH17" s="2">
        <f>EH13+EG17</f>
        <v>0</v>
      </c>
      <c r="EI17" s="8">
        <f>(DX17+DY17+DZ17+EB17)/((1+DY$67)^$B17)</f>
        <v>0</v>
      </c>
      <c r="EJ17" s="49">
        <f>(EA17+EC17)/((1+DY$67)^$B17)</f>
        <v>0</v>
      </c>
      <c r="EK17" s="176"/>
      <c r="EL17" s="177"/>
      <c r="EM17" s="177"/>
      <c r="EN17" s="178"/>
      <c r="EO17" s="184"/>
      <c r="EP17" s="19">
        <f>SUM(IF(COUNTIF(EK$17:EK17,"&lt;0,1")=20,SUMIF(EK$113:EP$113,"&gt;0"),0),IF(COUNTIF(EK$17:EK17,"&lt;0,1")=20,SUMIF(EK$161:EP$161,"&gt;0"),0),IF(COUNTIF(EK$17:EK17,"&lt;0,1")=20,SUMIF(EK$209:EP$209,"&gt;0"),0))</f>
        <v>0</v>
      </c>
      <c r="EQ17" s="1">
        <f t="shared" ref="EQ17:EQ22" si="23">EN17-EO17</f>
        <v>0</v>
      </c>
      <c r="ER17" s="1">
        <f>-EK17-EL17-EM17</f>
        <v>0</v>
      </c>
      <c r="ES17" s="2">
        <f t="shared" ref="ES17:ES22" si="24">EQ17+ER17+EP17</f>
        <v>0</v>
      </c>
      <c r="ET17" s="2">
        <f>ES17/((1+EL$67)^$B17)</f>
        <v>0</v>
      </c>
      <c r="EU17" s="2">
        <f>EU13+ET17</f>
        <v>0</v>
      </c>
      <c r="EV17" s="8">
        <f>(EK17+EL17+EM17+EO17)/((1+EL$67)^$B17)</f>
        <v>0</v>
      </c>
      <c r="EW17" s="49">
        <f>(EN17+EP17)/((1+EL$67)^$B17)</f>
        <v>0</v>
      </c>
      <c r="EX17" s="176"/>
      <c r="EY17" s="177"/>
      <c r="EZ17" s="177"/>
      <c r="FA17" s="178"/>
      <c r="FB17" s="184"/>
      <c r="FC17" s="19">
        <f>SUM(IF(COUNTIF(EX$17:EX17,"&lt;0,1")=20,SUMIF(EX$113:FC$113,"&gt;0"),0),IF(COUNTIF(EX$17:EX17,"&lt;0,1")=20,SUMIF(EX$161:FC$161,"&gt;0"),0),IF(COUNTIF(EX$17:EX17,"&lt;0,1")=20,SUMIF(EX$209:FC$209,"&gt;0"),0))</f>
        <v>0</v>
      </c>
      <c r="FD17" s="1">
        <f t="shared" ref="FD17:FD22" si="25">FA17-FB17</f>
        <v>0</v>
      </c>
      <c r="FE17" s="1">
        <f>-EX17-EY17-EZ17</f>
        <v>0</v>
      </c>
      <c r="FF17" s="2">
        <f t="shared" ref="FF17:FF22" si="26">FD17+FE17+FC17</f>
        <v>0</v>
      </c>
      <c r="FG17" s="2">
        <f>FF17/((1+EY$67)^$B17)</f>
        <v>0</v>
      </c>
      <c r="FH17" s="2">
        <f>FH13+FG17</f>
        <v>0</v>
      </c>
      <c r="FI17" s="8">
        <f>(EX17+EY17+EZ17+FB17)/((1+EY$67)^$B17)</f>
        <v>0</v>
      </c>
      <c r="FJ17" s="49">
        <f>(FA17+FC17)/((1+EY$67)^$B17)</f>
        <v>0</v>
      </c>
    </row>
    <row r="18" spans="2:166" ht="16.5" customHeight="1" x14ac:dyDescent="0.25">
      <c r="B18" s="14">
        <v>-5</v>
      </c>
      <c r="C18" s="6">
        <v>2010</v>
      </c>
      <c r="D18" s="20">
        <f t="shared" ref="D18:D63" si="27">K18+X18+AK18+AX18+BK18+BX18+CK18+CX18+DK18+DX18+EK18+EX18+L18+M18+Y18+Z18+AL18+AM18+AY18+AZ18+BL18+BM18+BY18+BZ18+CL18+CM18+CY18+CZ18+DL18+DM18+DY18+DZ18+EL18+EM18+EY18+EZ18</f>
        <v>0</v>
      </c>
      <c r="E18" s="20">
        <f t="shared" ref="E18:E63" si="28">N18+AA18+AN18+BA18+BN18+CA18+CN18+DA18+DN18+EA18+EN18+FA18</f>
        <v>0</v>
      </c>
      <c r="F18" s="25">
        <f t="shared" ref="F18:F63" si="29">O18+AB18+AO18+BB18+BO18+CB18+CO18+DB18+DO18+EB18+EO18+FB18</f>
        <v>0</v>
      </c>
      <c r="G18" s="183">
        <f t="shared" ref="G18:G63" si="30">S18+AF18+AS18+BF18+BS18+CF18+CS18+DF18+DS18+EF18+ES18+FF18</f>
        <v>0</v>
      </c>
      <c r="H18" s="183">
        <f>U18+AH18+AU18+BH18+BU18+CH18+CU18+DH18+DU18+EH18+EU18+FH18</f>
        <v>0</v>
      </c>
      <c r="I18" s="183">
        <f>V18+AI18+AV18+BI18+BV18+CI18+CV18+DI18+DV18+EI18+EV18+FI18</f>
        <v>0</v>
      </c>
      <c r="J18" s="32">
        <f>W18+AJ18+AW18+BJ18+BW18+CJ18+CW18+DJ18+DW18+EJ18+EW18+FJ18</f>
        <v>0</v>
      </c>
      <c r="K18" s="176"/>
      <c r="L18" s="177"/>
      <c r="M18" s="177"/>
      <c r="N18" s="178"/>
      <c r="O18" s="178"/>
      <c r="P18" s="20">
        <f>SUM(IF(COUNTIF(K$17:K18,"&lt;0,1")=20,SUMIF(K$113:P$113,"&gt;0"),0),IF(COUNTIF(K$17:K18,"&lt;0,1")=20,SUMIF(K$161:P$161,"&gt;0"),0),IF(COUNTIF(K$17:K18,"&lt;0,1")=20,SUMIF(K$209:P$209,"&gt;0"),0))</f>
        <v>0</v>
      </c>
      <c r="Q18" s="3">
        <f t="shared" si="3"/>
        <v>0</v>
      </c>
      <c r="R18" s="3">
        <f t="shared" ref="R18:R63" si="31">-K18-L18-M18</f>
        <v>0</v>
      </c>
      <c r="S18" s="4">
        <f t="shared" si="4"/>
        <v>0</v>
      </c>
      <c r="T18" s="4">
        <f t="shared" ref="T18:T63" si="32">S18/((1+L$67)^$B18)</f>
        <v>0</v>
      </c>
      <c r="U18" s="4">
        <f t="shared" ref="U18:U27" si="33">U17+T18</f>
        <v>0</v>
      </c>
      <c r="V18" s="9">
        <f t="shared" ref="V18:V63" si="34">(K18+L18+M18+O18)/((1+L$67)^$B18)</f>
        <v>0</v>
      </c>
      <c r="W18" s="50">
        <f t="shared" ref="W18:W63" si="35">(N18+P18)/((1+L$67)^$B18)</f>
        <v>0</v>
      </c>
      <c r="X18" s="176"/>
      <c r="Y18" s="177"/>
      <c r="Z18" s="177"/>
      <c r="AA18" s="178"/>
      <c r="AB18" s="184"/>
      <c r="AC18" s="20">
        <f>SUM(IF(COUNTIF(X$17:X18,"&lt;0,1")=20,SUMIF(X$113:AC$113,"&gt;0"),0),IF(COUNTIF(X$17:X18,"&lt;0,1")=20,SUMIF(X$161:AC$161,"&gt;0"),0),IF(COUNTIF(X$17:X18,"&lt;0,1")=20,SUMIF(X$209:AC$209,"&gt;0"),0))</f>
        <v>0</v>
      </c>
      <c r="AD18" s="3">
        <f t="shared" si="5"/>
        <v>0</v>
      </c>
      <c r="AE18" s="3">
        <f t="shared" ref="AE18:AE63" si="36">-X18-Y18-Z18</f>
        <v>0</v>
      </c>
      <c r="AF18" s="4">
        <f t="shared" si="6"/>
        <v>0</v>
      </c>
      <c r="AG18" s="4">
        <f t="shared" ref="AG18:AG63" si="37">AF18/((1+Y$67)^$B18)</f>
        <v>0</v>
      </c>
      <c r="AH18" s="4">
        <f t="shared" ref="AH18:AH27" si="38">AH17+AG18</f>
        <v>0</v>
      </c>
      <c r="AI18" s="9">
        <f t="shared" ref="AI18:AI63" si="39">(X18+Y18+Z18+AB18)/((1+Y$67)^$B18)</f>
        <v>0</v>
      </c>
      <c r="AJ18" s="50">
        <f t="shared" ref="AJ18:AJ63" si="40">(AA18+AC18)/((1+Y$67)^$B18)</f>
        <v>0</v>
      </c>
      <c r="AK18" s="176"/>
      <c r="AL18" s="177"/>
      <c r="AM18" s="177"/>
      <c r="AN18" s="178"/>
      <c r="AO18" s="184"/>
      <c r="AP18" s="20">
        <f>SUM(IF(COUNTIF(AK$17:AK18,"&lt;0,1")=20,SUMIF(AK$113:AP$113,"&gt;0"),0),IF(COUNTIF(AK$17:AK18,"&lt;0,1")=20,SUMIF(AK$161:AP$161,"&gt;0"),0),IF(COUNTIF(AK$17:AK18,"&lt;0,1")=20,SUMIF(AK$209:AP$209,"&gt;0"),0))</f>
        <v>0</v>
      </c>
      <c r="AQ18" s="3">
        <f t="shared" si="7"/>
        <v>0</v>
      </c>
      <c r="AR18" s="3">
        <f t="shared" ref="AR18:AR63" si="41">-AK18-AL18-AM18</f>
        <v>0</v>
      </c>
      <c r="AS18" s="4">
        <f t="shared" si="8"/>
        <v>0</v>
      </c>
      <c r="AT18" s="4">
        <f t="shared" ref="AT18:AT63" si="42">AS18/((1+AL$67)^$B18)</f>
        <v>0</v>
      </c>
      <c r="AU18" s="4">
        <f t="shared" ref="AU18:AU27" si="43">AU17+AT18</f>
        <v>0</v>
      </c>
      <c r="AV18" s="9">
        <f t="shared" ref="AV18:AV63" si="44">(AK18+AL18+AM18+AO18)/((1+AL$67)^$B18)</f>
        <v>0</v>
      </c>
      <c r="AW18" s="50">
        <f t="shared" ref="AW18:AW63" si="45">(AN18+AP18)/((1+AL$67)^$B18)</f>
        <v>0</v>
      </c>
      <c r="AX18" s="176"/>
      <c r="AY18" s="177"/>
      <c r="AZ18" s="177"/>
      <c r="BA18" s="178"/>
      <c r="BB18" s="184"/>
      <c r="BC18" s="20">
        <f>SUM(IF(COUNTIF(AX$17:AX18,"&lt;0,1")=20,SUMIF(AX$113:BC$113,"&gt;0"),0),IF(COUNTIF(AX$17:AX18,"&lt;0,1")=20,SUMIF(AX$161:BC$161,"&gt;0"),0),IF(COUNTIF(AX$17:AX18,"&lt;0,1")=20,SUMIF(AX$209:BC$209,"&gt;0"),0))</f>
        <v>0</v>
      </c>
      <c r="BD18" s="3">
        <f t="shared" si="9"/>
        <v>0</v>
      </c>
      <c r="BE18" s="3">
        <f t="shared" ref="BE18:BE63" si="46">-AX18-AY18-AZ18</f>
        <v>0</v>
      </c>
      <c r="BF18" s="4">
        <f t="shared" si="10"/>
        <v>0</v>
      </c>
      <c r="BG18" s="4">
        <f t="shared" ref="BG18:BG63" si="47">BF18/((1+AY$67)^$B18)</f>
        <v>0</v>
      </c>
      <c r="BH18" s="4">
        <f t="shared" ref="BH18:BH27" si="48">BH17+BG18</f>
        <v>0</v>
      </c>
      <c r="BI18" s="9">
        <f t="shared" ref="BI18:BI63" si="49">(AX18+AY18+AZ18+BB18)/((1+AY$67)^$B18)</f>
        <v>0</v>
      </c>
      <c r="BJ18" s="50">
        <f t="shared" ref="BJ18:BJ63" si="50">(BA18+BC18)/((1+AY$67)^$B18)</f>
        <v>0</v>
      </c>
      <c r="BK18" s="176"/>
      <c r="BL18" s="177"/>
      <c r="BM18" s="177"/>
      <c r="BN18" s="178"/>
      <c r="BO18" s="184"/>
      <c r="BP18" s="20">
        <f>SUM(IF(COUNTIF(BK$17:BK18,"&lt;0,1")=20,SUMIF(BK$113:BP$113,"&gt;0"),0),IF(COUNTIF(BK$17:BK18,"&lt;0,1")=20,SUMIF(BK$161:BP$161,"&gt;0"),0),IF(COUNTIF(BK$17:BK18,"&lt;0,1")=20,SUMIF(BK$209:BP$209,"&gt;0"),0))</f>
        <v>0</v>
      </c>
      <c r="BQ18" s="3">
        <f t="shared" si="11"/>
        <v>0</v>
      </c>
      <c r="BR18" s="3">
        <f t="shared" ref="BR18:BR63" si="51">-BK18-BL18-BM18</f>
        <v>0</v>
      </c>
      <c r="BS18" s="4">
        <f t="shared" si="12"/>
        <v>0</v>
      </c>
      <c r="BT18" s="4">
        <f t="shared" ref="BT18:BT63" si="52">BS18/((1+BL$67)^$B18)</f>
        <v>0</v>
      </c>
      <c r="BU18" s="4">
        <f t="shared" ref="BU18:BU27" si="53">BU17+BT18</f>
        <v>0</v>
      </c>
      <c r="BV18" s="9">
        <f t="shared" ref="BV18:BV63" si="54">(BK18+BL18+BM18+BO18)/((1+BL$67)^$B18)</f>
        <v>0</v>
      </c>
      <c r="BW18" s="50">
        <f t="shared" ref="BW18:BW63" si="55">(BN18+BP18)/((1+BL$67)^$B18)</f>
        <v>0</v>
      </c>
      <c r="BX18" s="176"/>
      <c r="BY18" s="177"/>
      <c r="BZ18" s="177"/>
      <c r="CA18" s="178"/>
      <c r="CB18" s="184"/>
      <c r="CC18" s="20">
        <f>SUM(IF(COUNTIF(BX$17:BX18,"&lt;0,1")=20,SUMIF(BX$113:CC$113,"&gt;0"),0),IF(COUNTIF(BX$17:BX18,"&lt;0,1")=20,SUMIF(BX$161:CC$161,"&gt;0"),0),IF(COUNTIF(BX$17:BX18,"&lt;0,1")=20,SUMIF(BX$209:CC$209,"&gt;0"),0))</f>
        <v>0</v>
      </c>
      <c r="CD18" s="3">
        <f t="shared" si="13"/>
        <v>0</v>
      </c>
      <c r="CE18" s="3">
        <f t="shared" ref="CE18:CE63" si="56">-BX18-BY18-BZ18</f>
        <v>0</v>
      </c>
      <c r="CF18" s="4">
        <f t="shared" si="14"/>
        <v>0</v>
      </c>
      <c r="CG18" s="4">
        <f t="shared" ref="CG18:CG63" si="57">CF18/((1+BY$67)^$B18)</f>
        <v>0</v>
      </c>
      <c r="CH18" s="4">
        <f t="shared" ref="CH18:CH27" si="58">CH17+CG18</f>
        <v>0</v>
      </c>
      <c r="CI18" s="9">
        <f t="shared" ref="CI18:CI63" si="59">(BX18+BY18+BZ18+CB18)/((1+BY$67)^$B18)</f>
        <v>0</v>
      </c>
      <c r="CJ18" s="50">
        <f t="shared" ref="CJ18:CJ63" si="60">(CA18+CC18)/((1+BY$67)^$B18)</f>
        <v>0</v>
      </c>
      <c r="CK18" s="176"/>
      <c r="CL18" s="177"/>
      <c r="CM18" s="177"/>
      <c r="CN18" s="178"/>
      <c r="CO18" s="184"/>
      <c r="CP18" s="20">
        <f>SUM(IF(COUNTIF(CK$17:CK18,"&lt;0,1")=20,SUMIF(CK$113:CP$113,"&gt;0"),0),IF(COUNTIF(CK$17:CK18,"&lt;0,1")=20,SUMIF(CK$161:CP$161,"&gt;0"),0),IF(COUNTIF(CK$17:CK18,"&lt;0,1")=20,SUMIF(CK$209:CP$209,"&gt;0"),0))</f>
        <v>0</v>
      </c>
      <c r="CQ18" s="3">
        <f t="shared" si="15"/>
        <v>0</v>
      </c>
      <c r="CR18" s="3">
        <f t="shared" ref="CR18:CR63" si="61">-CK18-CL18-CM18</f>
        <v>0</v>
      </c>
      <c r="CS18" s="4">
        <f t="shared" si="16"/>
        <v>0</v>
      </c>
      <c r="CT18" s="4">
        <f t="shared" ref="CT18:CT63" si="62">CS18/((1+CL$67)^$B18)</f>
        <v>0</v>
      </c>
      <c r="CU18" s="4">
        <f t="shared" ref="CU18:CU27" si="63">CU17+CT18</f>
        <v>0</v>
      </c>
      <c r="CV18" s="9">
        <f t="shared" ref="CV18:CV63" si="64">(CK18+CL18+CM18+CO18)/((1+CL$67)^$B18)</f>
        <v>0</v>
      </c>
      <c r="CW18" s="50">
        <f t="shared" ref="CW18:CW63" si="65">(CN18+CP18)/((1+CL$67)^$B18)</f>
        <v>0</v>
      </c>
      <c r="CX18" s="176"/>
      <c r="CY18" s="177"/>
      <c r="CZ18" s="177"/>
      <c r="DA18" s="178"/>
      <c r="DB18" s="184"/>
      <c r="DC18" s="20">
        <f>SUM(IF(COUNTIF(CX$17:CX18,"&lt;0,1")=20,SUMIF(CX$113:DC$113,"&gt;0"),0),IF(COUNTIF(CX$17:CX18,"&lt;0,1")=20,SUMIF(CX$161:DC$161,"&gt;0"),0),IF(COUNTIF(CX$17:CX18,"&lt;0,1")=20,SUMIF(CX$209:DC$209,"&gt;0"),0))</f>
        <v>0</v>
      </c>
      <c r="DD18" s="3">
        <f t="shared" si="17"/>
        <v>0</v>
      </c>
      <c r="DE18" s="3">
        <f t="shared" ref="DE18:DE63" si="66">-CX18-CY18-CZ18</f>
        <v>0</v>
      </c>
      <c r="DF18" s="4">
        <f t="shared" si="18"/>
        <v>0</v>
      </c>
      <c r="DG18" s="4">
        <f t="shared" ref="DG18:DG63" si="67">DF18/((1+CY$67)^$B18)</f>
        <v>0</v>
      </c>
      <c r="DH18" s="4">
        <f t="shared" ref="DH18:DH27" si="68">DH17+DG18</f>
        <v>0</v>
      </c>
      <c r="DI18" s="9">
        <f t="shared" ref="DI18:DI63" si="69">(CX18+CY18+CZ18+DB18)/((1+CY$67)^$B18)</f>
        <v>0</v>
      </c>
      <c r="DJ18" s="50">
        <f t="shared" ref="DJ18:DJ63" si="70">(DA18+DC18)/((1+CY$67)^$B18)</f>
        <v>0</v>
      </c>
      <c r="DK18" s="176"/>
      <c r="DL18" s="177"/>
      <c r="DM18" s="177"/>
      <c r="DN18" s="178"/>
      <c r="DO18" s="184"/>
      <c r="DP18" s="20">
        <f>SUM(IF(COUNTIF(DK$17:DK18,"&lt;0,1")=20,SUMIF(DK$113:DP$113,"&gt;0"),0),IF(COUNTIF(DK$17:DK18,"&lt;0,1")=20,SUMIF(DK$161:DP$161,"&gt;0"),0),IF(COUNTIF(DK$17:DK18,"&lt;0,1")=20,SUMIF(DK$209:DP$209,"&gt;0"),0))</f>
        <v>0</v>
      </c>
      <c r="DQ18" s="3">
        <f t="shared" si="19"/>
        <v>0</v>
      </c>
      <c r="DR18" s="3">
        <f t="shared" ref="DR18:DR63" si="71">-DK18-DL18-DM18</f>
        <v>0</v>
      </c>
      <c r="DS18" s="4">
        <f t="shared" si="20"/>
        <v>0</v>
      </c>
      <c r="DT18" s="4">
        <f t="shared" ref="DT18:DT63" si="72">DS18/((1+DL$67)^$B18)</f>
        <v>0</v>
      </c>
      <c r="DU18" s="4">
        <f t="shared" ref="DU18:DU27" si="73">DU17+DT18</f>
        <v>0</v>
      </c>
      <c r="DV18" s="9">
        <f t="shared" ref="DV18:DV63" si="74">(DK18+DL18+DM18+DO18)/((1+DL$67)^$B18)</f>
        <v>0</v>
      </c>
      <c r="DW18" s="50">
        <f t="shared" ref="DW18:DW63" si="75">(DN18+DP18)/((1+DL$67)^$B18)</f>
        <v>0</v>
      </c>
      <c r="DX18" s="176"/>
      <c r="DY18" s="177"/>
      <c r="DZ18" s="177"/>
      <c r="EA18" s="178"/>
      <c r="EB18" s="184"/>
      <c r="EC18" s="20">
        <f>SUM(IF(COUNTIF(DX$17:DX18,"&lt;0,1")=20,SUMIF(DX$113:EC$113,"&gt;0"),0),IF(COUNTIF(DX$17:DX18,"&lt;0,1")=20,SUMIF(DX$161:EC$161,"&gt;0"),0),IF(COUNTIF(DX$17:DX18,"&lt;0,1")=20,SUMIF(DX$209:EC$209,"&gt;0"),0))</f>
        <v>0</v>
      </c>
      <c r="ED18" s="3">
        <f t="shared" si="21"/>
        <v>0</v>
      </c>
      <c r="EE18" s="3">
        <f t="shared" ref="EE18:EE63" si="76">-DX18-DY18-DZ18</f>
        <v>0</v>
      </c>
      <c r="EF18" s="4">
        <f t="shared" si="22"/>
        <v>0</v>
      </c>
      <c r="EG18" s="4">
        <f t="shared" ref="EG18:EG63" si="77">EF18/((1+DY$67)^$B18)</f>
        <v>0</v>
      </c>
      <c r="EH18" s="4">
        <f t="shared" ref="EH18:EH27" si="78">EH17+EG18</f>
        <v>0</v>
      </c>
      <c r="EI18" s="9">
        <f t="shared" ref="EI18:EI63" si="79">(DX18+DY18+DZ18+EB18)/((1+DY$67)^$B18)</f>
        <v>0</v>
      </c>
      <c r="EJ18" s="50">
        <f t="shared" ref="EJ18:EJ63" si="80">(EA18+EC18)/((1+DY$67)^$B18)</f>
        <v>0</v>
      </c>
      <c r="EK18" s="176"/>
      <c r="EL18" s="177"/>
      <c r="EM18" s="177"/>
      <c r="EN18" s="178"/>
      <c r="EO18" s="184"/>
      <c r="EP18" s="20">
        <f>SUM(IF(COUNTIF(EK$17:EK18,"&lt;0,1")=20,SUMIF(EK$113:EP$113,"&gt;0"),0),IF(COUNTIF(EK$17:EK18,"&lt;0,1")=20,SUMIF(EK$161:EP$161,"&gt;0"),0),IF(COUNTIF(EK$17:EK18,"&lt;0,1")=20,SUMIF(EK$209:EP$209,"&gt;0"),0))</f>
        <v>0</v>
      </c>
      <c r="EQ18" s="3">
        <f t="shared" si="23"/>
        <v>0</v>
      </c>
      <c r="ER18" s="3">
        <f t="shared" ref="ER18:ER63" si="81">-EK18-EL18-EM18</f>
        <v>0</v>
      </c>
      <c r="ES18" s="4">
        <f t="shared" si="24"/>
        <v>0</v>
      </c>
      <c r="ET18" s="4">
        <f t="shared" ref="ET18:ET63" si="82">ES18/((1+EL$67)^$B18)</f>
        <v>0</v>
      </c>
      <c r="EU18" s="4">
        <f t="shared" ref="EU18:EU27" si="83">EU17+ET18</f>
        <v>0</v>
      </c>
      <c r="EV18" s="9">
        <f t="shared" ref="EV18:EV63" si="84">(EK18+EL18+EM18+EO18)/((1+EL$67)^$B18)</f>
        <v>0</v>
      </c>
      <c r="EW18" s="50">
        <f t="shared" ref="EW18:EW63" si="85">(EN18+EP18)/((1+EL$67)^$B18)</f>
        <v>0</v>
      </c>
      <c r="EX18" s="176"/>
      <c r="EY18" s="177"/>
      <c r="EZ18" s="177"/>
      <c r="FA18" s="178"/>
      <c r="FB18" s="184"/>
      <c r="FC18" s="20">
        <f>SUM(IF(COUNTIF(EX$17:EX18,"&lt;0,1")=20,SUMIF(EX$113:FC$113,"&gt;0"),0),IF(COUNTIF(EX$17:EX18,"&lt;0,1")=20,SUMIF(EX$161:FC$161,"&gt;0"),0),IF(COUNTIF(EX$17:EX18,"&lt;0,1")=20,SUMIF(EX$209:FC$209,"&gt;0"),0))</f>
        <v>0</v>
      </c>
      <c r="FD18" s="3">
        <f t="shared" si="25"/>
        <v>0</v>
      </c>
      <c r="FE18" s="3">
        <f t="shared" ref="FE18:FE63" si="86">-EX18-EY18-EZ18</f>
        <v>0</v>
      </c>
      <c r="FF18" s="4">
        <f t="shared" si="26"/>
        <v>0</v>
      </c>
      <c r="FG18" s="4">
        <f t="shared" ref="FG18:FG63" si="87">FF18/((1+EY$67)^$B18)</f>
        <v>0</v>
      </c>
      <c r="FH18" s="4">
        <f t="shared" ref="FH18:FH27" si="88">FH17+FG18</f>
        <v>0</v>
      </c>
      <c r="FI18" s="9">
        <f t="shared" ref="FI18:FI63" si="89">(EX18+EY18+EZ18+FB18)/((1+EY$67)^$B18)</f>
        <v>0</v>
      </c>
      <c r="FJ18" s="50">
        <f t="shared" ref="FJ18:FJ63" si="90">(FA18+FC18)/((1+EY$67)^$B18)</f>
        <v>0</v>
      </c>
    </row>
    <row r="19" spans="2:166" x14ac:dyDescent="0.25">
      <c r="B19" s="15">
        <v>-4</v>
      </c>
      <c r="C19" s="7">
        <v>2011</v>
      </c>
      <c r="D19" s="19">
        <f t="shared" si="27"/>
        <v>0</v>
      </c>
      <c r="E19" s="19">
        <f>N19+AA19+AN19+BA19+BN19+CA19+CN19+DA19+DN19+EA19+EN19+FA19</f>
        <v>0</v>
      </c>
      <c r="F19" s="26">
        <f>O19+AB19+AO19+BB19+BO19+CB19+CO19+DB19+DO19+EB19+EO19+FB19</f>
        <v>0</v>
      </c>
      <c r="G19" s="182">
        <f t="shared" si="30"/>
        <v>0</v>
      </c>
      <c r="H19" s="182">
        <f t="shared" si="0"/>
        <v>0</v>
      </c>
      <c r="I19" s="182">
        <f t="shared" si="1"/>
        <v>0</v>
      </c>
      <c r="J19" s="33">
        <f t="shared" si="2"/>
        <v>0</v>
      </c>
      <c r="K19" s="176"/>
      <c r="L19" s="177"/>
      <c r="M19" s="177"/>
      <c r="N19" s="178"/>
      <c r="O19" s="178"/>
      <c r="P19" s="19">
        <f>SUM(IF(COUNTIF(K$17:K19,"&lt;0,1")=20,SUMIF(K$113:P$113,"&gt;0"),0),IF(COUNTIF(K$17:K19,"&lt;0,1")=20,SUMIF(K$161:P$161,"&gt;0"),0),IF(COUNTIF(K$17:K19,"&lt;0,1")=20,SUMIF(K$209:P$209,"&gt;0"),0))</f>
        <v>0</v>
      </c>
      <c r="Q19" s="1">
        <f t="shared" si="3"/>
        <v>0</v>
      </c>
      <c r="R19" s="1">
        <f t="shared" si="31"/>
        <v>0</v>
      </c>
      <c r="S19" s="2">
        <f t="shared" si="4"/>
        <v>0</v>
      </c>
      <c r="T19" s="2">
        <f t="shared" si="32"/>
        <v>0</v>
      </c>
      <c r="U19" s="2">
        <f t="shared" si="33"/>
        <v>0</v>
      </c>
      <c r="V19" s="8">
        <f t="shared" si="34"/>
        <v>0</v>
      </c>
      <c r="W19" s="49">
        <f t="shared" si="35"/>
        <v>0</v>
      </c>
      <c r="X19" s="176"/>
      <c r="Y19" s="177"/>
      <c r="Z19" s="177"/>
      <c r="AA19" s="178"/>
      <c r="AB19" s="184"/>
      <c r="AC19" s="19">
        <f>SUM(IF(COUNTIF(X$17:X19,"&lt;0,1")=20,SUMIF(X$113:AC$113,"&gt;0"),0),IF(COUNTIF(X$17:X19,"&lt;0,1")=20,SUMIF(X$161:AC$161,"&gt;0"),0),IF(COUNTIF(X$17:X19,"&lt;0,1")=20,SUMIF(X$209:AC$209,"&gt;0"),0))</f>
        <v>0</v>
      </c>
      <c r="AD19" s="1">
        <f t="shared" si="5"/>
        <v>0</v>
      </c>
      <c r="AE19" s="1">
        <f t="shared" si="36"/>
        <v>0</v>
      </c>
      <c r="AF19" s="2">
        <f t="shared" si="6"/>
        <v>0</v>
      </c>
      <c r="AG19" s="2">
        <f t="shared" si="37"/>
        <v>0</v>
      </c>
      <c r="AH19" s="2">
        <f t="shared" si="38"/>
        <v>0</v>
      </c>
      <c r="AI19" s="8">
        <f t="shared" si="39"/>
        <v>0</v>
      </c>
      <c r="AJ19" s="49">
        <f t="shared" si="40"/>
        <v>0</v>
      </c>
      <c r="AK19" s="176"/>
      <c r="AL19" s="177"/>
      <c r="AM19" s="177"/>
      <c r="AN19" s="178"/>
      <c r="AO19" s="184"/>
      <c r="AP19" s="19">
        <f>SUM(IF(COUNTIF(AK$17:AK19,"&lt;0,1")=20,SUMIF(AK$113:AP$113,"&gt;0"),0),IF(COUNTIF(AK$17:AK19,"&lt;0,1")=20,SUMIF(AK$161:AP$161,"&gt;0"),0),IF(COUNTIF(AK$17:AK19,"&lt;0,1")=20,SUMIF(AK$209:AP$209,"&gt;0"),0))</f>
        <v>0</v>
      </c>
      <c r="AQ19" s="1">
        <f t="shared" si="7"/>
        <v>0</v>
      </c>
      <c r="AR19" s="1">
        <f t="shared" si="41"/>
        <v>0</v>
      </c>
      <c r="AS19" s="2">
        <f t="shared" si="8"/>
        <v>0</v>
      </c>
      <c r="AT19" s="2">
        <f t="shared" si="42"/>
        <v>0</v>
      </c>
      <c r="AU19" s="2">
        <f t="shared" si="43"/>
        <v>0</v>
      </c>
      <c r="AV19" s="8">
        <f t="shared" si="44"/>
        <v>0</v>
      </c>
      <c r="AW19" s="49">
        <f t="shared" si="45"/>
        <v>0</v>
      </c>
      <c r="AX19" s="176"/>
      <c r="AY19" s="177"/>
      <c r="AZ19" s="177"/>
      <c r="BA19" s="178"/>
      <c r="BB19" s="184"/>
      <c r="BC19" s="19">
        <f>SUM(IF(COUNTIF(AX$17:AX19,"&lt;0,1")=20,SUMIF(AX$113:BC$113,"&gt;0"),0),IF(COUNTIF(AX$17:AX19,"&lt;0,1")=20,SUMIF(AX$161:BC$161,"&gt;0"),0),IF(COUNTIF(AX$17:AX19,"&lt;0,1")=20,SUMIF(AX$209:BC$209,"&gt;0"),0))</f>
        <v>0</v>
      </c>
      <c r="BD19" s="1">
        <f t="shared" si="9"/>
        <v>0</v>
      </c>
      <c r="BE19" s="1">
        <f t="shared" si="46"/>
        <v>0</v>
      </c>
      <c r="BF19" s="2">
        <f t="shared" si="10"/>
        <v>0</v>
      </c>
      <c r="BG19" s="2">
        <f t="shared" si="47"/>
        <v>0</v>
      </c>
      <c r="BH19" s="2">
        <f t="shared" si="48"/>
        <v>0</v>
      </c>
      <c r="BI19" s="8">
        <f t="shared" si="49"/>
        <v>0</v>
      </c>
      <c r="BJ19" s="49">
        <f t="shared" si="50"/>
        <v>0</v>
      </c>
      <c r="BK19" s="176"/>
      <c r="BL19" s="177"/>
      <c r="BM19" s="177"/>
      <c r="BN19" s="178"/>
      <c r="BO19" s="184"/>
      <c r="BP19" s="19">
        <f>SUM(IF(COUNTIF(BK$17:BK19,"&lt;0,1")=20,SUMIF(BK$113:BP$113,"&gt;0"),0),IF(COUNTIF(BK$17:BK19,"&lt;0,1")=20,SUMIF(BK$161:BP$161,"&gt;0"),0),IF(COUNTIF(BK$17:BK19,"&lt;0,1")=20,SUMIF(BK$209:BP$209,"&gt;0"),0))</f>
        <v>0</v>
      </c>
      <c r="BQ19" s="1">
        <f t="shared" si="11"/>
        <v>0</v>
      </c>
      <c r="BR19" s="1">
        <f t="shared" si="51"/>
        <v>0</v>
      </c>
      <c r="BS19" s="2">
        <f t="shared" si="12"/>
        <v>0</v>
      </c>
      <c r="BT19" s="2">
        <f t="shared" si="52"/>
        <v>0</v>
      </c>
      <c r="BU19" s="2">
        <f t="shared" si="53"/>
        <v>0</v>
      </c>
      <c r="BV19" s="8">
        <f t="shared" si="54"/>
        <v>0</v>
      </c>
      <c r="BW19" s="49">
        <f t="shared" si="55"/>
        <v>0</v>
      </c>
      <c r="BX19" s="176"/>
      <c r="BY19" s="177"/>
      <c r="BZ19" s="177"/>
      <c r="CA19" s="178"/>
      <c r="CB19" s="184"/>
      <c r="CC19" s="19">
        <f>SUM(IF(COUNTIF(BX$17:BX19,"&lt;0,1")=20,SUMIF(BX$113:CC$113,"&gt;0"),0),IF(COUNTIF(BX$17:BX19,"&lt;0,1")=20,SUMIF(BX$161:CC$161,"&gt;0"),0),IF(COUNTIF(BX$17:BX19,"&lt;0,1")=20,SUMIF(BX$209:CC$209,"&gt;0"),0))</f>
        <v>0</v>
      </c>
      <c r="CD19" s="1">
        <f t="shared" si="13"/>
        <v>0</v>
      </c>
      <c r="CE19" s="1">
        <f t="shared" si="56"/>
        <v>0</v>
      </c>
      <c r="CF19" s="2">
        <f t="shared" si="14"/>
        <v>0</v>
      </c>
      <c r="CG19" s="2">
        <f t="shared" si="57"/>
        <v>0</v>
      </c>
      <c r="CH19" s="2">
        <f t="shared" si="58"/>
        <v>0</v>
      </c>
      <c r="CI19" s="8">
        <f t="shared" si="59"/>
        <v>0</v>
      </c>
      <c r="CJ19" s="49">
        <f t="shared" si="60"/>
        <v>0</v>
      </c>
      <c r="CK19" s="176"/>
      <c r="CL19" s="177"/>
      <c r="CM19" s="177"/>
      <c r="CN19" s="178"/>
      <c r="CO19" s="184"/>
      <c r="CP19" s="19">
        <f>SUM(IF(COUNTIF(CK$17:CK19,"&lt;0,1")=20,SUMIF(CK$113:CP$113,"&gt;0"),0),IF(COUNTIF(CK$17:CK19,"&lt;0,1")=20,SUMIF(CK$161:CP$161,"&gt;0"),0),IF(COUNTIF(CK$17:CK19,"&lt;0,1")=20,SUMIF(CK$209:CP$209,"&gt;0"),0))</f>
        <v>0</v>
      </c>
      <c r="CQ19" s="1">
        <f t="shared" si="15"/>
        <v>0</v>
      </c>
      <c r="CR19" s="1">
        <f t="shared" si="61"/>
        <v>0</v>
      </c>
      <c r="CS19" s="2">
        <f t="shared" si="16"/>
        <v>0</v>
      </c>
      <c r="CT19" s="2">
        <f t="shared" si="62"/>
        <v>0</v>
      </c>
      <c r="CU19" s="2">
        <f t="shared" si="63"/>
        <v>0</v>
      </c>
      <c r="CV19" s="8">
        <f t="shared" si="64"/>
        <v>0</v>
      </c>
      <c r="CW19" s="49">
        <f t="shared" si="65"/>
        <v>0</v>
      </c>
      <c r="CX19" s="176"/>
      <c r="CY19" s="177"/>
      <c r="CZ19" s="177"/>
      <c r="DA19" s="178"/>
      <c r="DB19" s="184"/>
      <c r="DC19" s="19">
        <f>SUM(IF(COUNTIF(CX$17:CX19,"&lt;0,1")=20,SUMIF(CX$113:DC$113,"&gt;0"),0),IF(COUNTIF(CX$17:CX19,"&lt;0,1")=20,SUMIF(CX$161:DC$161,"&gt;0"),0),IF(COUNTIF(CX$17:CX19,"&lt;0,1")=20,SUMIF(CX$209:DC$209,"&gt;0"),0))</f>
        <v>0</v>
      </c>
      <c r="DD19" s="1">
        <f t="shared" si="17"/>
        <v>0</v>
      </c>
      <c r="DE19" s="1">
        <f t="shared" si="66"/>
        <v>0</v>
      </c>
      <c r="DF19" s="2">
        <f t="shared" si="18"/>
        <v>0</v>
      </c>
      <c r="DG19" s="2">
        <f t="shared" si="67"/>
        <v>0</v>
      </c>
      <c r="DH19" s="2">
        <f t="shared" si="68"/>
        <v>0</v>
      </c>
      <c r="DI19" s="8">
        <f t="shared" si="69"/>
        <v>0</v>
      </c>
      <c r="DJ19" s="49">
        <f t="shared" si="70"/>
        <v>0</v>
      </c>
      <c r="DK19" s="176"/>
      <c r="DL19" s="177"/>
      <c r="DM19" s="177"/>
      <c r="DN19" s="178"/>
      <c r="DO19" s="184"/>
      <c r="DP19" s="19">
        <f>SUM(IF(COUNTIF(DK$17:DK19,"&lt;0,1")=20,SUMIF(DK$113:DP$113,"&gt;0"),0),IF(COUNTIF(DK$17:DK19,"&lt;0,1")=20,SUMIF(DK$161:DP$161,"&gt;0"),0),IF(COUNTIF(DK$17:DK19,"&lt;0,1")=20,SUMIF(DK$209:DP$209,"&gt;0"),0))</f>
        <v>0</v>
      </c>
      <c r="DQ19" s="1">
        <f t="shared" si="19"/>
        <v>0</v>
      </c>
      <c r="DR19" s="1">
        <f t="shared" si="71"/>
        <v>0</v>
      </c>
      <c r="DS19" s="2">
        <f t="shared" si="20"/>
        <v>0</v>
      </c>
      <c r="DT19" s="2">
        <f t="shared" si="72"/>
        <v>0</v>
      </c>
      <c r="DU19" s="2">
        <f t="shared" si="73"/>
        <v>0</v>
      </c>
      <c r="DV19" s="8">
        <f t="shared" si="74"/>
        <v>0</v>
      </c>
      <c r="DW19" s="49">
        <f t="shared" si="75"/>
        <v>0</v>
      </c>
      <c r="DX19" s="176"/>
      <c r="DY19" s="177"/>
      <c r="DZ19" s="177"/>
      <c r="EA19" s="178"/>
      <c r="EB19" s="184"/>
      <c r="EC19" s="19">
        <f>SUM(IF(COUNTIF(DX$17:DX19,"&lt;0,1")=20,SUMIF(DX$113:EC$113,"&gt;0"),0),IF(COUNTIF(DX$17:DX19,"&lt;0,1")=20,SUMIF(DX$161:EC$161,"&gt;0"),0),IF(COUNTIF(DX$17:DX19,"&lt;0,1")=20,SUMIF(DX$209:EC$209,"&gt;0"),0))</f>
        <v>0</v>
      </c>
      <c r="ED19" s="1">
        <f t="shared" si="21"/>
        <v>0</v>
      </c>
      <c r="EE19" s="1">
        <f t="shared" si="76"/>
        <v>0</v>
      </c>
      <c r="EF19" s="2">
        <f t="shared" si="22"/>
        <v>0</v>
      </c>
      <c r="EG19" s="2">
        <f t="shared" si="77"/>
        <v>0</v>
      </c>
      <c r="EH19" s="2">
        <f t="shared" si="78"/>
        <v>0</v>
      </c>
      <c r="EI19" s="8">
        <f t="shared" si="79"/>
        <v>0</v>
      </c>
      <c r="EJ19" s="49">
        <f t="shared" si="80"/>
        <v>0</v>
      </c>
      <c r="EK19" s="176"/>
      <c r="EL19" s="177"/>
      <c r="EM19" s="177"/>
      <c r="EN19" s="178"/>
      <c r="EO19" s="184"/>
      <c r="EP19" s="19">
        <f>SUM(IF(COUNTIF(EK$17:EK19,"&lt;0,1")=20,SUMIF(EK$113:EP$113,"&gt;0"),0),IF(COUNTIF(EK$17:EK19,"&lt;0,1")=20,SUMIF(EK$161:EP$161,"&gt;0"),0),IF(COUNTIF(EK$17:EK19,"&lt;0,1")=20,SUMIF(EK$209:EP$209,"&gt;0"),0))</f>
        <v>0</v>
      </c>
      <c r="EQ19" s="1">
        <f t="shared" si="23"/>
        <v>0</v>
      </c>
      <c r="ER19" s="1">
        <f t="shared" si="81"/>
        <v>0</v>
      </c>
      <c r="ES19" s="2">
        <f t="shared" si="24"/>
        <v>0</v>
      </c>
      <c r="ET19" s="2">
        <f t="shared" si="82"/>
        <v>0</v>
      </c>
      <c r="EU19" s="2">
        <f t="shared" si="83"/>
        <v>0</v>
      </c>
      <c r="EV19" s="8">
        <f t="shared" si="84"/>
        <v>0</v>
      </c>
      <c r="EW19" s="49">
        <f t="shared" si="85"/>
        <v>0</v>
      </c>
      <c r="EX19" s="176"/>
      <c r="EY19" s="177"/>
      <c r="EZ19" s="177"/>
      <c r="FA19" s="178"/>
      <c r="FB19" s="184"/>
      <c r="FC19" s="19">
        <f>SUM(IF(COUNTIF(EX$17:EX19,"&lt;0,1")=20,SUMIF(EX$113:FC$113,"&gt;0"),0),IF(COUNTIF(EX$17:EX19,"&lt;0,1")=20,SUMIF(EX$161:FC$161,"&gt;0"),0),IF(COUNTIF(EX$17:EX19,"&lt;0,1")=20,SUMIF(EX$209:FC$209,"&gt;0"),0))</f>
        <v>0</v>
      </c>
      <c r="FD19" s="1">
        <f t="shared" si="25"/>
        <v>0</v>
      </c>
      <c r="FE19" s="1">
        <f t="shared" si="86"/>
        <v>0</v>
      </c>
      <c r="FF19" s="2">
        <f t="shared" si="26"/>
        <v>0</v>
      </c>
      <c r="FG19" s="2">
        <f t="shared" si="87"/>
        <v>0</v>
      </c>
      <c r="FH19" s="2">
        <f t="shared" si="88"/>
        <v>0</v>
      </c>
      <c r="FI19" s="8">
        <f t="shared" si="89"/>
        <v>0</v>
      </c>
      <c r="FJ19" s="49">
        <f t="shared" si="90"/>
        <v>0</v>
      </c>
    </row>
    <row r="20" spans="2:166" ht="16.5" customHeight="1" x14ac:dyDescent="0.25">
      <c r="B20" s="14">
        <v>-3</v>
      </c>
      <c r="C20" s="6">
        <v>2012</v>
      </c>
      <c r="D20" s="20">
        <f t="shared" si="27"/>
        <v>0</v>
      </c>
      <c r="E20" s="20">
        <f>N20+AA20+AN20+BA20+BN20+CA20+CN20+DA20+DN20+EA20+EN20+FA20</f>
        <v>0</v>
      </c>
      <c r="F20" s="25">
        <f t="shared" si="29"/>
        <v>0</v>
      </c>
      <c r="G20" s="183">
        <f t="shared" si="30"/>
        <v>0</v>
      </c>
      <c r="H20" s="183">
        <f t="shared" si="0"/>
        <v>0</v>
      </c>
      <c r="I20" s="183">
        <f t="shared" si="1"/>
        <v>0</v>
      </c>
      <c r="J20" s="32">
        <f t="shared" si="2"/>
        <v>0</v>
      </c>
      <c r="K20" s="176"/>
      <c r="L20" s="177"/>
      <c r="M20" s="177"/>
      <c r="N20" s="178"/>
      <c r="O20" s="178"/>
      <c r="P20" s="20">
        <f>SUM(IF(COUNTIF(K$17:K20,"&lt;0,1")=20,SUMIF(K$113:P$113,"&gt;0"),0),IF(COUNTIF(K$17:K20,"&lt;0,1")=20,SUMIF(K$161:P$161,"&gt;0"),0),IF(COUNTIF(K$17:K20,"&lt;0,1")=20,SUMIF(K$209:P$209,"&gt;0"),0))</f>
        <v>0</v>
      </c>
      <c r="Q20" s="3">
        <f t="shared" si="3"/>
        <v>0</v>
      </c>
      <c r="R20" s="3">
        <f t="shared" si="31"/>
        <v>0</v>
      </c>
      <c r="S20" s="4">
        <f t="shared" si="4"/>
        <v>0</v>
      </c>
      <c r="T20" s="4">
        <f t="shared" si="32"/>
        <v>0</v>
      </c>
      <c r="U20" s="4">
        <f t="shared" si="33"/>
        <v>0</v>
      </c>
      <c r="V20" s="9">
        <f t="shared" si="34"/>
        <v>0</v>
      </c>
      <c r="W20" s="50">
        <f t="shared" si="35"/>
        <v>0</v>
      </c>
      <c r="X20" s="176"/>
      <c r="Y20" s="177"/>
      <c r="Z20" s="177"/>
      <c r="AA20" s="178"/>
      <c r="AB20" s="184"/>
      <c r="AC20" s="20">
        <f>SUM(IF(COUNTIF(X$17:X20,"&lt;0,1")=20,SUMIF(X$113:AC$113,"&gt;0"),0),IF(COUNTIF(X$17:X20,"&lt;0,1")=20,SUMIF(X$161:AC$161,"&gt;0"),0),IF(COUNTIF(X$17:X20,"&lt;0,1")=20,SUMIF(X$209:AC$209,"&gt;0"),0))</f>
        <v>0</v>
      </c>
      <c r="AD20" s="3">
        <f t="shared" si="5"/>
        <v>0</v>
      </c>
      <c r="AE20" s="3">
        <f t="shared" si="36"/>
        <v>0</v>
      </c>
      <c r="AF20" s="4">
        <f t="shared" si="6"/>
        <v>0</v>
      </c>
      <c r="AG20" s="4">
        <f t="shared" si="37"/>
        <v>0</v>
      </c>
      <c r="AH20" s="4">
        <f t="shared" si="38"/>
        <v>0</v>
      </c>
      <c r="AI20" s="9">
        <f t="shared" si="39"/>
        <v>0</v>
      </c>
      <c r="AJ20" s="50">
        <f t="shared" si="40"/>
        <v>0</v>
      </c>
      <c r="AK20" s="176"/>
      <c r="AL20" s="177"/>
      <c r="AM20" s="177"/>
      <c r="AN20" s="178"/>
      <c r="AO20" s="184"/>
      <c r="AP20" s="20">
        <f>SUM(IF(COUNTIF(AK$17:AK20,"&lt;0,1")=20,SUMIF(AK$113:AP$113,"&gt;0"),0),IF(COUNTIF(AK$17:AK20,"&lt;0,1")=20,SUMIF(AK$161:AP$161,"&gt;0"),0),IF(COUNTIF(AK$17:AK20,"&lt;0,1")=20,SUMIF(AK$209:AP$209,"&gt;0"),0))</f>
        <v>0</v>
      </c>
      <c r="AQ20" s="3">
        <f t="shared" si="7"/>
        <v>0</v>
      </c>
      <c r="AR20" s="3">
        <f t="shared" si="41"/>
        <v>0</v>
      </c>
      <c r="AS20" s="4">
        <f t="shared" si="8"/>
        <v>0</v>
      </c>
      <c r="AT20" s="4">
        <f t="shared" si="42"/>
        <v>0</v>
      </c>
      <c r="AU20" s="4">
        <f t="shared" si="43"/>
        <v>0</v>
      </c>
      <c r="AV20" s="9">
        <f t="shared" si="44"/>
        <v>0</v>
      </c>
      <c r="AW20" s="50">
        <f t="shared" si="45"/>
        <v>0</v>
      </c>
      <c r="AX20" s="176"/>
      <c r="AY20" s="177"/>
      <c r="AZ20" s="177"/>
      <c r="BA20" s="178"/>
      <c r="BB20" s="184"/>
      <c r="BC20" s="20">
        <f>SUM(IF(COUNTIF(AX$17:AX20,"&lt;0,1")=20,SUMIF(AX$113:BC$113,"&gt;0"),0),IF(COUNTIF(AX$17:AX20,"&lt;0,1")=20,SUMIF(AX$161:BC$161,"&gt;0"),0),IF(COUNTIF(AX$17:AX20,"&lt;0,1")=20,SUMIF(AX$209:BC$209,"&gt;0"),0))</f>
        <v>0</v>
      </c>
      <c r="BD20" s="3">
        <f t="shared" si="9"/>
        <v>0</v>
      </c>
      <c r="BE20" s="3">
        <f t="shared" si="46"/>
        <v>0</v>
      </c>
      <c r="BF20" s="4">
        <f t="shared" si="10"/>
        <v>0</v>
      </c>
      <c r="BG20" s="4">
        <f t="shared" si="47"/>
        <v>0</v>
      </c>
      <c r="BH20" s="4">
        <f t="shared" si="48"/>
        <v>0</v>
      </c>
      <c r="BI20" s="9">
        <f t="shared" si="49"/>
        <v>0</v>
      </c>
      <c r="BJ20" s="50">
        <f t="shared" si="50"/>
        <v>0</v>
      </c>
      <c r="BK20" s="176"/>
      <c r="BL20" s="177"/>
      <c r="BM20" s="177"/>
      <c r="BN20" s="178"/>
      <c r="BO20" s="184"/>
      <c r="BP20" s="20">
        <f>SUM(IF(COUNTIF(BK$17:BK20,"&lt;0,1")=20,SUMIF(BK$113:BP$113,"&gt;0"),0),IF(COUNTIF(BK$17:BK20,"&lt;0,1")=20,SUMIF(BK$161:BP$161,"&gt;0"),0),IF(COUNTIF(BK$17:BK20,"&lt;0,1")=20,SUMIF(BK$209:BP$209,"&gt;0"),0))</f>
        <v>0</v>
      </c>
      <c r="BQ20" s="3">
        <f t="shared" si="11"/>
        <v>0</v>
      </c>
      <c r="BR20" s="3">
        <f t="shared" si="51"/>
        <v>0</v>
      </c>
      <c r="BS20" s="4">
        <f t="shared" si="12"/>
        <v>0</v>
      </c>
      <c r="BT20" s="4">
        <f t="shared" si="52"/>
        <v>0</v>
      </c>
      <c r="BU20" s="4">
        <f t="shared" si="53"/>
        <v>0</v>
      </c>
      <c r="BV20" s="9">
        <f t="shared" si="54"/>
        <v>0</v>
      </c>
      <c r="BW20" s="50">
        <f t="shared" si="55"/>
        <v>0</v>
      </c>
      <c r="BX20" s="176"/>
      <c r="BY20" s="177"/>
      <c r="BZ20" s="177"/>
      <c r="CA20" s="178"/>
      <c r="CB20" s="184"/>
      <c r="CC20" s="20">
        <f>SUM(IF(COUNTIF(BX$17:BX20,"&lt;0,1")=20,SUMIF(BX$113:CC$113,"&gt;0"),0),IF(COUNTIF(BX$17:BX20,"&lt;0,1")=20,SUMIF(BX$161:CC$161,"&gt;0"),0),IF(COUNTIF(BX$17:BX20,"&lt;0,1")=20,SUMIF(BX$209:CC$209,"&gt;0"),0))</f>
        <v>0</v>
      </c>
      <c r="CD20" s="3">
        <f t="shared" si="13"/>
        <v>0</v>
      </c>
      <c r="CE20" s="3">
        <f t="shared" si="56"/>
        <v>0</v>
      </c>
      <c r="CF20" s="4">
        <f t="shared" si="14"/>
        <v>0</v>
      </c>
      <c r="CG20" s="4">
        <f t="shared" si="57"/>
        <v>0</v>
      </c>
      <c r="CH20" s="4">
        <f t="shared" si="58"/>
        <v>0</v>
      </c>
      <c r="CI20" s="9">
        <f t="shared" si="59"/>
        <v>0</v>
      </c>
      <c r="CJ20" s="50">
        <f t="shared" si="60"/>
        <v>0</v>
      </c>
      <c r="CK20" s="176"/>
      <c r="CL20" s="177"/>
      <c r="CM20" s="177"/>
      <c r="CN20" s="178"/>
      <c r="CO20" s="184"/>
      <c r="CP20" s="20">
        <f>SUM(IF(COUNTIF(CK$17:CK20,"&lt;0,1")=20,SUMIF(CK$113:CP$113,"&gt;0"),0),IF(COUNTIF(CK$17:CK20,"&lt;0,1")=20,SUMIF(CK$161:CP$161,"&gt;0"),0),IF(COUNTIF(CK$17:CK20,"&lt;0,1")=20,SUMIF(CK$209:CP$209,"&gt;0"),0))</f>
        <v>0</v>
      </c>
      <c r="CQ20" s="3">
        <f t="shared" si="15"/>
        <v>0</v>
      </c>
      <c r="CR20" s="3">
        <f t="shared" si="61"/>
        <v>0</v>
      </c>
      <c r="CS20" s="4">
        <f t="shared" si="16"/>
        <v>0</v>
      </c>
      <c r="CT20" s="4">
        <f t="shared" si="62"/>
        <v>0</v>
      </c>
      <c r="CU20" s="4">
        <f t="shared" si="63"/>
        <v>0</v>
      </c>
      <c r="CV20" s="9">
        <f t="shared" si="64"/>
        <v>0</v>
      </c>
      <c r="CW20" s="50">
        <f t="shared" si="65"/>
        <v>0</v>
      </c>
      <c r="CX20" s="176"/>
      <c r="CY20" s="177"/>
      <c r="CZ20" s="177"/>
      <c r="DA20" s="178"/>
      <c r="DB20" s="184"/>
      <c r="DC20" s="20">
        <f>SUM(IF(COUNTIF(CX$17:CX20,"&lt;0,1")=20,SUMIF(CX$113:DC$113,"&gt;0"),0),IF(COUNTIF(CX$17:CX20,"&lt;0,1")=20,SUMIF(CX$161:DC$161,"&gt;0"),0),IF(COUNTIF(CX$17:CX20,"&lt;0,1")=20,SUMIF(CX$209:DC$209,"&gt;0"),0))</f>
        <v>0</v>
      </c>
      <c r="DD20" s="3">
        <f t="shared" si="17"/>
        <v>0</v>
      </c>
      <c r="DE20" s="3">
        <f t="shared" si="66"/>
        <v>0</v>
      </c>
      <c r="DF20" s="4">
        <f t="shared" si="18"/>
        <v>0</v>
      </c>
      <c r="DG20" s="4">
        <f t="shared" si="67"/>
        <v>0</v>
      </c>
      <c r="DH20" s="4">
        <f t="shared" si="68"/>
        <v>0</v>
      </c>
      <c r="DI20" s="9">
        <f t="shared" si="69"/>
        <v>0</v>
      </c>
      <c r="DJ20" s="50">
        <f t="shared" si="70"/>
        <v>0</v>
      </c>
      <c r="DK20" s="176"/>
      <c r="DL20" s="177"/>
      <c r="DM20" s="177"/>
      <c r="DN20" s="178"/>
      <c r="DO20" s="184"/>
      <c r="DP20" s="20">
        <f>SUM(IF(COUNTIF(DK$17:DK20,"&lt;0,1")=20,SUMIF(DK$113:DP$113,"&gt;0"),0),IF(COUNTIF(DK$17:DK20,"&lt;0,1")=20,SUMIF(DK$161:DP$161,"&gt;0"),0),IF(COUNTIF(DK$17:DK20,"&lt;0,1")=20,SUMIF(DK$209:DP$209,"&gt;0"),0))</f>
        <v>0</v>
      </c>
      <c r="DQ20" s="3">
        <f t="shared" si="19"/>
        <v>0</v>
      </c>
      <c r="DR20" s="3">
        <f t="shared" si="71"/>
        <v>0</v>
      </c>
      <c r="DS20" s="4">
        <f t="shared" si="20"/>
        <v>0</v>
      </c>
      <c r="DT20" s="4">
        <f t="shared" si="72"/>
        <v>0</v>
      </c>
      <c r="DU20" s="4">
        <f t="shared" si="73"/>
        <v>0</v>
      </c>
      <c r="DV20" s="9">
        <f t="shared" si="74"/>
        <v>0</v>
      </c>
      <c r="DW20" s="50">
        <f t="shared" si="75"/>
        <v>0</v>
      </c>
      <c r="DX20" s="176"/>
      <c r="DY20" s="177"/>
      <c r="DZ20" s="177"/>
      <c r="EA20" s="178"/>
      <c r="EB20" s="184"/>
      <c r="EC20" s="20">
        <f>SUM(IF(COUNTIF(DX$17:DX20,"&lt;0,1")=20,SUMIF(DX$113:EC$113,"&gt;0"),0),IF(COUNTIF(DX$17:DX20,"&lt;0,1")=20,SUMIF(DX$161:EC$161,"&gt;0"),0),IF(COUNTIF(DX$17:DX20,"&lt;0,1")=20,SUMIF(DX$209:EC$209,"&gt;0"),0))</f>
        <v>0</v>
      </c>
      <c r="ED20" s="3">
        <f t="shared" si="21"/>
        <v>0</v>
      </c>
      <c r="EE20" s="3">
        <f t="shared" si="76"/>
        <v>0</v>
      </c>
      <c r="EF20" s="4">
        <f t="shared" si="22"/>
        <v>0</v>
      </c>
      <c r="EG20" s="4">
        <f t="shared" si="77"/>
        <v>0</v>
      </c>
      <c r="EH20" s="4">
        <f t="shared" si="78"/>
        <v>0</v>
      </c>
      <c r="EI20" s="9">
        <f t="shared" si="79"/>
        <v>0</v>
      </c>
      <c r="EJ20" s="50">
        <f t="shared" si="80"/>
        <v>0</v>
      </c>
      <c r="EK20" s="176"/>
      <c r="EL20" s="177"/>
      <c r="EM20" s="177"/>
      <c r="EN20" s="178"/>
      <c r="EO20" s="184"/>
      <c r="EP20" s="20">
        <f>SUM(IF(COUNTIF(EK$17:EK20,"&lt;0,1")=20,SUMIF(EK$113:EP$113,"&gt;0"),0),IF(COUNTIF(EK$17:EK20,"&lt;0,1")=20,SUMIF(EK$161:EP$161,"&gt;0"),0),IF(COUNTIF(EK$17:EK20,"&lt;0,1")=20,SUMIF(EK$209:EP$209,"&gt;0"),0))</f>
        <v>0</v>
      </c>
      <c r="EQ20" s="3">
        <f t="shared" si="23"/>
        <v>0</v>
      </c>
      <c r="ER20" s="3">
        <f t="shared" si="81"/>
        <v>0</v>
      </c>
      <c r="ES20" s="4">
        <f t="shared" si="24"/>
        <v>0</v>
      </c>
      <c r="ET20" s="4">
        <f t="shared" si="82"/>
        <v>0</v>
      </c>
      <c r="EU20" s="4">
        <f t="shared" si="83"/>
        <v>0</v>
      </c>
      <c r="EV20" s="9">
        <f t="shared" si="84"/>
        <v>0</v>
      </c>
      <c r="EW20" s="50">
        <f t="shared" si="85"/>
        <v>0</v>
      </c>
      <c r="EX20" s="176"/>
      <c r="EY20" s="177"/>
      <c r="EZ20" s="177"/>
      <c r="FA20" s="178"/>
      <c r="FB20" s="184"/>
      <c r="FC20" s="20">
        <f>SUM(IF(COUNTIF(EX$17:EX20,"&lt;0,1")=20,SUMIF(EX$113:FC$113,"&gt;0"),0),IF(COUNTIF(EX$17:EX20,"&lt;0,1")=20,SUMIF(EX$161:FC$161,"&gt;0"),0),IF(COUNTIF(EX$17:EX20,"&lt;0,1")=20,SUMIF(EX$209:FC$209,"&gt;0"),0))</f>
        <v>0</v>
      </c>
      <c r="FD20" s="3">
        <f>FA20-FB20</f>
        <v>0</v>
      </c>
      <c r="FE20" s="3">
        <f t="shared" si="86"/>
        <v>0</v>
      </c>
      <c r="FF20" s="4">
        <f t="shared" si="26"/>
        <v>0</v>
      </c>
      <c r="FG20" s="4">
        <f t="shared" si="87"/>
        <v>0</v>
      </c>
      <c r="FH20" s="4">
        <f t="shared" si="88"/>
        <v>0</v>
      </c>
      <c r="FI20" s="9">
        <f t="shared" si="89"/>
        <v>0</v>
      </c>
      <c r="FJ20" s="50">
        <f t="shared" si="90"/>
        <v>0</v>
      </c>
    </row>
    <row r="21" spans="2:166" ht="16.5" customHeight="1" x14ac:dyDescent="0.25">
      <c r="B21" s="15">
        <v>-2</v>
      </c>
      <c r="C21" s="7">
        <v>2013</v>
      </c>
      <c r="D21" s="19">
        <f>K21+X21+AK21+AX21+BK21+BX21+CK21+CX21+DK21+DX21+EK21+EX21+L21+M21+Y21+Z21+AL21+AM21+AY21+AZ21+BL21+BM21+BY21+BZ21+CL21+CM21+CY21+CZ21+DL21+DM21+DY21+DZ21+EL21+EM21+EY21+EZ21</f>
        <v>0</v>
      </c>
      <c r="E21" s="19">
        <f>N21+AA21+AN21+BA21+BN21+CA21+CN21+DA21+DN21+EA21+EN21+FA21</f>
        <v>0</v>
      </c>
      <c r="F21" s="26">
        <f t="shared" si="29"/>
        <v>0</v>
      </c>
      <c r="G21" s="182">
        <f t="shared" si="30"/>
        <v>0</v>
      </c>
      <c r="H21" s="182">
        <f t="shared" si="0"/>
        <v>0</v>
      </c>
      <c r="I21" s="182">
        <f t="shared" si="1"/>
        <v>0</v>
      </c>
      <c r="J21" s="33">
        <f t="shared" si="2"/>
        <v>0</v>
      </c>
      <c r="K21" s="176"/>
      <c r="L21" s="177"/>
      <c r="M21" s="177"/>
      <c r="N21" s="178"/>
      <c r="O21" s="178"/>
      <c r="P21" s="19">
        <f>SUM(IF(COUNTIF(K$17:K21,"&lt;0,1")=20,SUMIF(K$113:P$113,"&gt;0"),0),IF(COUNTIF(K$17:K21,"&lt;0,1")=20,SUMIF(K$161:P$161,"&gt;0"),0),IF(COUNTIF(K$17:K21,"&lt;0,1")=20,SUMIF(K$209:P$209,"&gt;0"),0))</f>
        <v>0</v>
      </c>
      <c r="Q21" s="1">
        <f t="shared" si="3"/>
        <v>0</v>
      </c>
      <c r="R21" s="1">
        <f t="shared" si="31"/>
        <v>0</v>
      </c>
      <c r="S21" s="2">
        <f t="shared" si="4"/>
        <v>0</v>
      </c>
      <c r="T21" s="2">
        <f t="shared" si="32"/>
        <v>0</v>
      </c>
      <c r="U21" s="2">
        <f t="shared" si="33"/>
        <v>0</v>
      </c>
      <c r="V21" s="8">
        <f t="shared" si="34"/>
        <v>0</v>
      </c>
      <c r="W21" s="49">
        <f t="shared" si="35"/>
        <v>0</v>
      </c>
      <c r="X21" s="176"/>
      <c r="Y21" s="177"/>
      <c r="Z21" s="177"/>
      <c r="AA21" s="178"/>
      <c r="AB21" s="184"/>
      <c r="AC21" s="19">
        <f>SUM(IF(COUNTIF(X$17:X21,"&lt;0,1")=20,SUMIF(X$113:AC$113,"&gt;0"),0),IF(COUNTIF(X$17:X21,"&lt;0,1")=20,SUMIF(X$161:AC$161,"&gt;0"),0),IF(COUNTIF(X$17:X21,"&lt;0,1")=20,SUMIF(X$209:AC$209,"&gt;0"),0))</f>
        <v>0</v>
      </c>
      <c r="AD21" s="1">
        <f t="shared" si="5"/>
        <v>0</v>
      </c>
      <c r="AE21" s="1">
        <f>-X21-Y21-Z21</f>
        <v>0</v>
      </c>
      <c r="AF21" s="2">
        <f t="shared" si="6"/>
        <v>0</v>
      </c>
      <c r="AG21" s="2">
        <f t="shared" si="37"/>
        <v>0</v>
      </c>
      <c r="AH21" s="2">
        <f t="shared" si="38"/>
        <v>0</v>
      </c>
      <c r="AI21" s="8">
        <f t="shared" si="39"/>
        <v>0</v>
      </c>
      <c r="AJ21" s="49">
        <f t="shared" si="40"/>
        <v>0</v>
      </c>
      <c r="AK21" s="176"/>
      <c r="AL21" s="177"/>
      <c r="AM21" s="177"/>
      <c r="AN21" s="178"/>
      <c r="AO21" s="184"/>
      <c r="AP21" s="19">
        <f>SUM(IF(COUNTIF(AK$17:AK21,"&lt;0,1")=20,SUMIF(AK$113:AP$113,"&gt;0"),0),IF(COUNTIF(AK$17:AK21,"&lt;0,1")=20,SUMIF(AK$161:AP$161,"&gt;0"),0),IF(COUNTIF(AK$17:AK21,"&lt;0,1")=20,SUMIF(AK$209:AP$209,"&gt;0"),0))</f>
        <v>0</v>
      </c>
      <c r="AQ21" s="1">
        <f t="shared" si="7"/>
        <v>0</v>
      </c>
      <c r="AR21" s="1">
        <f t="shared" si="41"/>
        <v>0</v>
      </c>
      <c r="AS21" s="2">
        <f t="shared" si="8"/>
        <v>0</v>
      </c>
      <c r="AT21" s="2">
        <f t="shared" si="42"/>
        <v>0</v>
      </c>
      <c r="AU21" s="2">
        <f t="shared" si="43"/>
        <v>0</v>
      </c>
      <c r="AV21" s="8">
        <f t="shared" si="44"/>
        <v>0</v>
      </c>
      <c r="AW21" s="49">
        <f t="shared" si="45"/>
        <v>0</v>
      </c>
      <c r="AX21" s="176"/>
      <c r="AY21" s="177"/>
      <c r="AZ21" s="177"/>
      <c r="BA21" s="178"/>
      <c r="BB21" s="184"/>
      <c r="BC21" s="19">
        <f>SUM(IF(COUNTIF(AX$17:AX21,"&lt;0,1")=20,SUMIF(AX$113:BC$113,"&gt;0"),0),IF(COUNTIF(AX$17:AX21,"&lt;0,1")=20,SUMIF(AX$161:BC$161,"&gt;0"),0),IF(COUNTIF(AX$17:AX21,"&lt;0,1")=20,SUMIF(AX$209:BC$209,"&gt;0"),0))</f>
        <v>0</v>
      </c>
      <c r="BD21" s="1">
        <f t="shared" si="9"/>
        <v>0</v>
      </c>
      <c r="BE21" s="1">
        <f t="shared" si="46"/>
        <v>0</v>
      </c>
      <c r="BF21" s="2">
        <f t="shared" si="10"/>
        <v>0</v>
      </c>
      <c r="BG21" s="2">
        <f t="shared" si="47"/>
        <v>0</v>
      </c>
      <c r="BH21" s="2">
        <f t="shared" si="48"/>
        <v>0</v>
      </c>
      <c r="BI21" s="8">
        <f t="shared" si="49"/>
        <v>0</v>
      </c>
      <c r="BJ21" s="49">
        <f t="shared" si="50"/>
        <v>0</v>
      </c>
      <c r="BK21" s="176"/>
      <c r="BL21" s="177"/>
      <c r="BM21" s="177"/>
      <c r="BN21" s="178"/>
      <c r="BO21" s="184"/>
      <c r="BP21" s="19">
        <f>SUM(IF(COUNTIF(BK$17:BK21,"&lt;0,1")=20,SUMIF(BK$113:BP$113,"&gt;0"),0),IF(COUNTIF(BK$17:BK21,"&lt;0,1")=20,SUMIF(BK$161:BP$161,"&gt;0"),0),IF(COUNTIF(BK$17:BK21,"&lt;0,1")=20,SUMIF(BK$209:BP$209,"&gt;0"),0))</f>
        <v>0</v>
      </c>
      <c r="BQ21" s="1">
        <f t="shared" si="11"/>
        <v>0</v>
      </c>
      <c r="BR21" s="1">
        <f t="shared" si="51"/>
        <v>0</v>
      </c>
      <c r="BS21" s="2">
        <f t="shared" si="12"/>
        <v>0</v>
      </c>
      <c r="BT21" s="2">
        <f t="shared" si="52"/>
        <v>0</v>
      </c>
      <c r="BU21" s="2">
        <f t="shared" si="53"/>
        <v>0</v>
      </c>
      <c r="BV21" s="8">
        <f t="shared" si="54"/>
        <v>0</v>
      </c>
      <c r="BW21" s="49">
        <f t="shared" si="55"/>
        <v>0</v>
      </c>
      <c r="BX21" s="176"/>
      <c r="BY21" s="177"/>
      <c r="BZ21" s="177"/>
      <c r="CA21" s="178"/>
      <c r="CB21" s="184"/>
      <c r="CC21" s="19">
        <f>SUM(IF(COUNTIF(BX$17:BX21,"&lt;0,1")=20,SUMIF(BX$113:CC$113,"&gt;0"),0),IF(COUNTIF(BX$17:BX21,"&lt;0,1")=20,SUMIF(BX$161:CC$161,"&gt;0"),0),IF(COUNTIF(BX$17:BX21,"&lt;0,1")=20,SUMIF(BX$209:CC$209,"&gt;0"),0))</f>
        <v>0</v>
      </c>
      <c r="CD21" s="1">
        <f t="shared" si="13"/>
        <v>0</v>
      </c>
      <c r="CE21" s="1">
        <f t="shared" si="56"/>
        <v>0</v>
      </c>
      <c r="CF21" s="2">
        <f t="shared" si="14"/>
        <v>0</v>
      </c>
      <c r="CG21" s="2">
        <f t="shared" si="57"/>
        <v>0</v>
      </c>
      <c r="CH21" s="2">
        <f t="shared" si="58"/>
        <v>0</v>
      </c>
      <c r="CI21" s="8">
        <f t="shared" si="59"/>
        <v>0</v>
      </c>
      <c r="CJ21" s="49">
        <f t="shared" si="60"/>
        <v>0</v>
      </c>
      <c r="CK21" s="176"/>
      <c r="CL21" s="177"/>
      <c r="CM21" s="177"/>
      <c r="CN21" s="178"/>
      <c r="CO21" s="184"/>
      <c r="CP21" s="19">
        <f>SUM(IF(COUNTIF(CK$17:CK21,"&lt;0,1")=20,SUMIF(CK$113:CP$113,"&gt;0"),0),IF(COUNTIF(CK$17:CK21,"&lt;0,1")=20,SUMIF(CK$161:CP$161,"&gt;0"),0),IF(COUNTIF(CK$17:CK21,"&lt;0,1")=20,SUMIF(CK$209:CP$209,"&gt;0"),0))</f>
        <v>0</v>
      </c>
      <c r="CQ21" s="1">
        <f t="shared" si="15"/>
        <v>0</v>
      </c>
      <c r="CR21" s="1">
        <f t="shared" si="61"/>
        <v>0</v>
      </c>
      <c r="CS21" s="2">
        <f t="shared" si="16"/>
        <v>0</v>
      </c>
      <c r="CT21" s="2">
        <f t="shared" si="62"/>
        <v>0</v>
      </c>
      <c r="CU21" s="2">
        <f t="shared" si="63"/>
        <v>0</v>
      </c>
      <c r="CV21" s="8">
        <f t="shared" si="64"/>
        <v>0</v>
      </c>
      <c r="CW21" s="49">
        <f t="shared" si="65"/>
        <v>0</v>
      </c>
      <c r="CX21" s="176"/>
      <c r="CY21" s="177"/>
      <c r="CZ21" s="177"/>
      <c r="DA21" s="178"/>
      <c r="DB21" s="184"/>
      <c r="DC21" s="19">
        <f>SUM(IF(COUNTIF(CX$17:CX21,"&lt;0,1")=20,SUMIF(CX$113:DC$113,"&gt;0"),0),IF(COUNTIF(CX$17:CX21,"&lt;0,1")=20,SUMIF(CX$161:DC$161,"&gt;0"),0),IF(COUNTIF(CX$17:CX21,"&lt;0,1")=20,SUMIF(CX$209:DC$209,"&gt;0"),0))</f>
        <v>0</v>
      </c>
      <c r="DD21" s="1">
        <f t="shared" si="17"/>
        <v>0</v>
      </c>
      <c r="DE21" s="1">
        <f t="shared" si="66"/>
        <v>0</v>
      </c>
      <c r="DF21" s="2">
        <f t="shared" si="18"/>
        <v>0</v>
      </c>
      <c r="DG21" s="2">
        <f t="shared" si="67"/>
        <v>0</v>
      </c>
      <c r="DH21" s="2">
        <f t="shared" si="68"/>
        <v>0</v>
      </c>
      <c r="DI21" s="8">
        <f t="shared" si="69"/>
        <v>0</v>
      </c>
      <c r="DJ21" s="49">
        <f t="shared" si="70"/>
        <v>0</v>
      </c>
      <c r="DK21" s="176"/>
      <c r="DL21" s="177"/>
      <c r="DM21" s="177"/>
      <c r="DN21" s="178"/>
      <c r="DO21" s="184"/>
      <c r="DP21" s="19">
        <f>SUM(IF(COUNTIF(DK$17:DK21,"&lt;0,1")=20,SUMIF(DK$113:DP$113,"&gt;0"),0),IF(COUNTIF(DK$17:DK21,"&lt;0,1")=20,SUMIF(DK$161:DP$161,"&gt;0"),0),IF(COUNTIF(DK$17:DK21,"&lt;0,1")=20,SUMIF(DK$209:DP$209,"&gt;0"),0))</f>
        <v>0</v>
      </c>
      <c r="DQ21" s="1">
        <f t="shared" si="19"/>
        <v>0</v>
      </c>
      <c r="DR21" s="1">
        <f t="shared" si="71"/>
        <v>0</v>
      </c>
      <c r="DS21" s="2">
        <f t="shared" si="20"/>
        <v>0</v>
      </c>
      <c r="DT21" s="2">
        <f t="shared" si="72"/>
        <v>0</v>
      </c>
      <c r="DU21" s="2">
        <f t="shared" si="73"/>
        <v>0</v>
      </c>
      <c r="DV21" s="8">
        <f t="shared" si="74"/>
        <v>0</v>
      </c>
      <c r="DW21" s="49">
        <f t="shared" si="75"/>
        <v>0</v>
      </c>
      <c r="DX21" s="176"/>
      <c r="DY21" s="177"/>
      <c r="DZ21" s="177"/>
      <c r="EA21" s="178"/>
      <c r="EB21" s="184"/>
      <c r="EC21" s="19">
        <f>SUM(IF(COUNTIF(DX$17:DX21,"&lt;0,1")=20,SUMIF(DX$113:EC$113,"&gt;0"),0),IF(COUNTIF(DX$17:DX21,"&lt;0,1")=20,SUMIF(DX$161:EC$161,"&gt;0"),0),IF(COUNTIF(DX$17:DX21,"&lt;0,1")=20,SUMIF(DX$209:EC$209,"&gt;0"),0))</f>
        <v>0</v>
      </c>
      <c r="ED21" s="1">
        <f t="shared" si="21"/>
        <v>0</v>
      </c>
      <c r="EE21" s="1">
        <f t="shared" si="76"/>
        <v>0</v>
      </c>
      <c r="EF21" s="2">
        <f t="shared" si="22"/>
        <v>0</v>
      </c>
      <c r="EG21" s="2">
        <f t="shared" si="77"/>
        <v>0</v>
      </c>
      <c r="EH21" s="2">
        <f t="shared" si="78"/>
        <v>0</v>
      </c>
      <c r="EI21" s="8">
        <f t="shared" si="79"/>
        <v>0</v>
      </c>
      <c r="EJ21" s="49">
        <f t="shared" si="80"/>
        <v>0</v>
      </c>
      <c r="EK21" s="176"/>
      <c r="EL21" s="177"/>
      <c r="EM21" s="177"/>
      <c r="EN21" s="178"/>
      <c r="EO21" s="184"/>
      <c r="EP21" s="19">
        <f>SUM(IF(COUNTIF(EK$17:EK21,"&lt;0,1")=20,SUMIF(EK$113:EP$113,"&gt;0"),0),IF(COUNTIF(EK$17:EK21,"&lt;0,1")=20,SUMIF(EK$161:EP$161,"&gt;0"),0),IF(COUNTIF(EK$17:EK21,"&lt;0,1")=20,SUMIF(EK$209:EP$209,"&gt;0"),0))</f>
        <v>0</v>
      </c>
      <c r="EQ21" s="1">
        <f t="shared" si="23"/>
        <v>0</v>
      </c>
      <c r="ER21" s="1">
        <f t="shared" si="81"/>
        <v>0</v>
      </c>
      <c r="ES21" s="2">
        <f t="shared" si="24"/>
        <v>0</v>
      </c>
      <c r="ET21" s="2">
        <f t="shared" si="82"/>
        <v>0</v>
      </c>
      <c r="EU21" s="2">
        <f t="shared" si="83"/>
        <v>0</v>
      </c>
      <c r="EV21" s="8">
        <f t="shared" si="84"/>
        <v>0</v>
      </c>
      <c r="EW21" s="49">
        <f t="shared" si="85"/>
        <v>0</v>
      </c>
      <c r="EX21" s="176"/>
      <c r="EY21" s="177"/>
      <c r="EZ21" s="177"/>
      <c r="FA21" s="178"/>
      <c r="FB21" s="184"/>
      <c r="FC21" s="19">
        <f>SUM(IF(COUNTIF(EX$17:EX21,"&lt;0,1")=20,SUMIF(EX$113:FC$113,"&gt;0"),0),IF(COUNTIF(EX$17:EX21,"&lt;0,1")=20,SUMIF(EX$161:FC$161,"&gt;0"),0),IF(COUNTIF(EX$17:EX21,"&lt;0,1")=20,SUMIF(EX$209:FC$209,"&gt;0"),0))</f>
        <v>0</v>
      </c>
      <c r="FD21" s="1">
        <f>FA21-FB21</f>
        <v>0</v>
      </c>
      <c r="FE21" s="1">
        <f t="shared" si="86"/>
        <v>0</v>
      </c>
      <c r="FF21" s="2">
        <f t="shared" si="26"/>
        <v>0</v>
      </c>
      <c r="FG21" s="2">
        <f t="shared" si="87"/>
        <v>0</v>
      </c>
      <c r="FH21" s="2">
        <f t="shared" si="88"/>
        <v>0</v>
      </c>
      <c r="FI21" s="8">
        <f t="shared" si="89"/>
        <v>0</v>
      </c>
      <c r="FJ21" s="49">
        <f t="shared" si="90"/>
        <v>0</v>
      </c>
    </row>
    <row r="22" spans="2:166" x14ac:dyDescent="0.25">
      <c r="B22" s="14">
        <v>-1</v>
      </c>
      <c r="C22" s="6">
        <v>2014</v>
      </c>
      <c r="D22" s="20">
        <f>K22+X22+AK22+AX22+BK22+BX22+CK22+CX22+DK22+DX22+EK22+EX22+L22+M22+Y22+Z22+AL22+AM22+AY22+AZ22+BL22+BM22+BY22+BZ22+CL22+CM22+CY22+CZ22+DL22+DM22+DY22+DZ22+EL22+EM22+EY22+EZ22</f>
        <v>0</v>
      </c>
      <c r="E22" s="20">
        <f t="shared" si="28"/>
        <v>0</v>
      </c>
      <c r="F22" s="25">
        <f t="shared" si="29"/>
        <v>0</v>
      </c>
      <c r="G22" s="183">
        <f t="shared" si="30"/>
        <v>0</v>
      </c>
      <c r="H22" s="183">
        <f t="shared" si="0"/>
        <v>0</v>
      </c>
      <c r="I22" s="183">
        <f t="shared" si="1"/>
        <v>0</v>
      </c>
      <c r="J22" s="32">
        <f t="shared" si="2"/>
        <v>0</v>
      </c>
      <c r="K22" s="176"/>
      <c r="L22" s="177"/>
      <c r="M22" s="177"/>
      <c r="N22" s="178"/>
      <c r="O22" s="178"/>
      <c r="P22" s="20">
        <f>SUM(IF(COUNTIF(K$17:K22,"&lt;0,1")=20,SUMIF(K$113:P$113,"&gt;0"),0),IF(COUNTIF(K$17:K22,"&lt;0,1")=20,SUMIF(K$161:P$161,"&gt;0"),0),IF(COUNTIF(K$17:K22,"&lt;0,1")=20,SUMIF(K$209:P$209,"&gt;0"),0))</f>
        <v>0</v>
      </c>
      <c r="Q22" s="3">
        <f t="shared" si="3"/>
        <v>0</v>
      </c>
      <c r="R22" s="3">
        <f>-K22-L22-M22</f>
        <v>0</v>
      </c>
      <c r="S22" s="4">
        <f t="shared" si="4"/>
        <v>0</v>
      </c>
      <c r="T22" s="4">
        <f t="shared" si="32"/>
        <v>0</v>
      </c>
      <c r="U22" s="4">
        <f t="shared" si="33"/>
        <v>0</v>
      </c>
      <c r="V22" s="9">
        <f t="shared" si="34"/>
        <v>0</v>
      </c>
      <c r="W22" s="50">
        <f t="shared" si="35"/>
        <v>0</v>
      </c>
      <c r="X22" s="176"/>
      <c r="Y22" s="177"/>
      <c r="Z22" s="177"/>
      <c r="AA22" s="178"/>
      <c r="AB22" s="184"/>
      <c r="AC22" s="20">
        <f>SUM(IF(COUNTIF(X$17:X22,"&lt;0,1")=20,SUMIF(X$113:AC$113,"&gt;0"),0),IF(COUNTIF(X$17:X22,"&lt;0,1")=20,SUMIF(X$161:AC$161,"&gt;0"),0),IF(COUNTIF(X$17:X22,"&lt;0,1")=20,SUMIF(X$209:AC$209,"&gt;0"),0))</f>
        <v>0</v>
      </c>
      <c r="AD22" s="3">
        <f t="shared" si="5"/>
        <v>0</v>
      </c>
      <c r="AE22" s="3">
        <f>-X22-Y22-Z22</f>
        <v>0</v>
      </c>
      <c r="AF22" s="4">
        <f t="shared" si="6"/>
        <v>0</v>
      </c>
      <c r="AG22" s="4">
        <f t="shared" si="37"/>
        <v>0</v>
      </c>
      <c r="AH22" s="4">
        <f t="shared" si="38"/>
        <v>0</v>
      </c>
      <c r="AI22" s="9">
        <f t="shared" si="39"/>
        <v>0</v>
      </c>
      <c r="AJ22" s="50">
        <f t="shared" si="40"/>
        <v>0</v>
      </c>
      <c r="AK22" s="176"/>
      <c r="AL22" s="177"/>
      <c r="AM22" s="177"/>
      <c r="AN22" s="178"/>
      <c r="AO22" s="184"/>
      <c r="AP22" s="20">
        <f>SUM(IF(COUNTIF(AK$17:AK22,"&lt;0,1")=20,SUMIF(AK$113:AP$113,"&gt;0"),0),IF(COUNTIF(AK$17:AK22,"&lt;0,1")=20,SUMIF(AK$161:AP$161,"&gt;0"),0),IF(COUNTIF(AK$17:AK22,"&lt;0,1")=20,SUMIF(AK$209:AP$209,"&gt;0"),0))</f>
        <v>0</v>
      </c>
      <c r="AQ22" s="3">
        <f t="shared" si="7"/>
        <v>0</v>
      </c>
      <c r="AR22" s="3">
        <f t="shared" si="41"/>
        <v>0</v>
      </c>
      <c r="AS22" s="4">
        <f t="shared" si="8"/>
        <v>0</v>
      </c>
      <c r="AT22" s="4">
        <f t="shared" si="42"/>
        <v>0</v>
      </c>
      <c r="AU22" s="4">
        <f t="shared" si="43"/>
        <v>0</v>
      </c>
      <c r="AV22" s="9">
        <f t="shared" si="44"/>
        <v>0</v>
      </c>
      <c r="AW22" s="50">
        <f t="shared" si="45"/>
        <v>0</v>
      </c>
      <c r="AX22" s="176"/>
      <c r="AY22" s="177"/>
      <c r="AZ22" s="177"/>
      <c r="BA22" s="178"/>
      <c r="BB22" s="184"/>
      <c r="BC22" s="20">
        <f>SUM(IF(COUNTIF(AX$17:AX22,"&lt;0,1")=20,SUMIF(AX$113:BC$113,"&gt;0"),0),IF(COUNTIF(AX$17:AX22,"&lt;0,1")=20,SUMIF(AX$161:BC$161,"&gt;0"),0),IF(COUNTIF(AX$17:AX22,"&lt;0,1")=20,SUMIF(AX$209:BC$209,"&gt;0"),0))</f>
        <v>0</v>
      </c>
      <c r="BD22" s="3">
        <f t="shared" si="9"/>
        <v>0</v>
      </c>
      <c r="BE22" s="3">
        <f t="shared" si="46"/>
        <v>0</v>
      </c>
      <c r="BF22" s="4">
        <f t="shared" si="10"/>
        <v>0</v>
      </c>
      <c r="BG22" s="4">
        <f t="shared" si="47"/>
        <v>0</v>
      </c>
      <c r="BH22" s="4">
        <f t="shared" si="48"/>
        <v>0</v>
      </c>
      <c r="BI22" s="9">
        <f t="shared" si="49"/>
        <v>0</v>
      </c>
      <c r="BJ22" s="50">
        <f t="shared" si="50"/>
        <v>0</v>
      </c>
      <c r="BK22" s="176"/>
      <c r="BL22" s="177"/>
      <c r="BM22" s="177"/>
      <c r="BN22" s="178"/>
      <c r="BO22" s="184"/>
      <c r="BP22" s="20">
        <f>SUM(IF(COUNTIF(BK$17:BK22,"&lt;0,1")=20,SUMIF(BK$113:BP$113,"&gt;0"),0),IF(COUNTIF(BK$17:BK22,"&lt;0,1")=20,SUMIF(BK$161:BP$161,"&gt;0"),0),IF(COUNTIF(BK$17:BK22,"&lt;0,1")=20,SUMIF(BK$209:BP$209,"&gt;0"),0))</f>
        <v>0</v>
      </c>
      <c r="BQ22" s="3">
        <f t="shared" si="11"/>
        <v>0</v>
      </c>
      <c r="BR22" s="3">
        <f t="shared" si="51"/>
        <v>0</v>
      </c>
      <c r="BS22" s="4">
        <f t="shared" si="12"/>
        <v>0</v>
      </c>
      <c r="BT22" s="4">
        <f t="shared" si="52"/>
        <v>0</v>
      </c>
      <c r="BU22" s="4">
        <f t="shared" si="53"/>
        <v>0</v>
      </c>
      <c r="BV22" s="9">
        <f t="shared" si="54"/>
        <v>0</v>
      </c>
      <c r="BW22" s="50">
        <f t="shared" si="55"/>
        <v>0</v>
      </c>
      <c r="BX22" s="176"/>
      <c r="BY22" s="177"/>
      <c r="BZ22" s="177"/>
      <c r="CA22" s="178"/>
      <c r="CB22" s="184"/>
      <c r="CC22" s="20">
        <f>SUM(IF(COUNTIF(BX$17:BX22,"&lt;0,1")=20,SUMIF(BX$113:CC$113,"&gt;0"),0),IF(COUNTIF(BX$17:BX22,"&lt;0,1")=20,SUMIF(BX$161:CC$161,"&gt;0"),0),IF(COUNTIF(BX$17:BX22,"&lt;0,1")=20,SUMIF(BX$209:CC$209,"&gt;0"),0))</f>
        <v>0</v>
      </c>
      <c r="CD22" s="3">
        <f t="shared" si="13"/>
        <v>0</v>
      </c>
      <c r="CE22" s="3">
        <f t="shared" si="56"/>
        <v>0</v>
      </c>
      <c r="CF22" s="4">
        <f t="shared" si="14"/>
        <v>0</v>
      </c>
      <c r="CG22" s="4">
        <f t="shared" si="57"/>
        <v>0</v>
      </c>
      <c r="CH22" s="4">
        <f t="shared" si="58"/>
        <v>0</v>
      </c>
      <c r="CI22" s="9">
        <f t="shared" si="59"/>
        <v>0</v>
      </c>
      <c r="CJ22" s="50">
        <f t="shared" si="60"/>
        <v>0</v>
      </c>
      <c r="CK22" s="176"/>
      <c r="CL22" s="177"/>
      <c r="CM22" s="177"/>
      <c r="CN22" s="178"/>
      <c r="CO22" s="184"/>
      <c r="CP22" s="20">
        <f>SUM(IF(COUNTIF(CK$17:CK22,"&lt;0,1")=20,SUMIF(CK$113:CP$113,"&gt;0"),0),IF(COUNTIF(CK$17:CK22,"&lt;0,1")=20,SUMIF(CK$161:CP$161,"&gt;0"),0),IF(COUNTIF(CK$17:CK22,"&lt;0,1")=20,SUMIF(CK$209:CP$209,"&gt;0"),0))</f>
        <v>0</v>
      </c>
      <c r="CQ22" s="3">
        <f t="shared" si="15"/>
        <v>0</v>
      </c>
      <c r="CR22" s="3">
        <f t="shared" si="61"/>
        <v>0</v>
      </c>
      <c r="CS22" s="4">
        <f t="shared" si="16"/>
        <v>0</v>
      </c>
      <c r="CT22" s="4">
        <f t="shared" si="62"/>
        <v>0</v>
      </c>
      <c r="CU22" s="4">
        <f t="shared" si="63"/>
        <v>0</v>
      </c>
      <c r="CV22" s="9">
        <f t="shared" si="64"/>
        <v>0</v>
      </c>
      <c r="CW22" s="50">
        <f t="shared" si="65"/>
        <v>0</v>
      </c>
      <c r="CX22" s="176"/>
      <c r="CY22" s="177"/>
      <c r="CZ22" s="177"/>
      <c r="DA22" s="178"/>
      <c r="DB22" s="184"/>
      <c r="DC22" s="20">
        <f>SUM(IF(COUNTIF(CX$17:CX22,"&lt;0,1")=20,SUMIF(CX$113:DC$113,"&gt;0"),0),IF(COUNTIF(CX$17:CX22,"&lt;0,1")=20,SUMIF(CX$161:DC$161,"&gt;0"),0),IF(COUNTIF(CX$17:CX22,"&lt;0,1")=20,SUMIF(CX$209:DC$209,"&gt;0"),0))</f>
        <v>0</v>
      </c>
      <c r="DD22" s="3">
        <f t="shared" si="17"/>
        <v>0</v>
      </c>
      <c r="DE22" s="3">
        <f t="shared" si="66"/>
        <v>0</v>
      </c>
      <c r="DF22" s="4">
        <f t="shared" si="18"/>
        <v>0</v>
      </c>
      <c r="DG22" s="4">
        <f t="shared" si="67"/>
        <v>0</v>
      </c>
      <c r="DH22" s="4">
        <f t="shared" si="68"/>
        <v>0</v>
      </c>
      <c r="DI22" s="9">
        <f t="shared" si="69"/>
        <v>0</v>
      </c>
      <c r="DJ22" s="50">
        <f t="shared" si="70"/>
        <v>0</v>
      </c>
      <c r="DK22" s="176"/>
      <c r="DL22" s="177"/>
      <c r="DM22" s="177"/>
      <c r="DN22" s="178"/>
      <c r="DO22" s="184"/>
      <c r="DP22" s="20">
        <f>SUM(IF(COUNTIF(DK$17:DK22,"&lt;0,1")=20,SUMIF(DK$113:DP$113,"&gt;0"),0),IF(COUNTIF(DK$17:DK22,"&lt;0,1")=20,SUMIF(DK$161:DP$161,"&gt;0"),0),IF(COUNTIF(DK$17:DK22,"&lt;0,1")=20,SUMIF(DK$209:DP$209,"&gt;0"),0))</f>
        <v>0</v>
      </c>
      <c r="DQ22" s="3">
        <f t="shared" si="19"/>
        <v>0</v>
      </c>
      <c r="DR22" s="3">
        <f t="shared" si="71"/>
        <v>0</v>
      </c>
      <c r="DS22" s="4">
        <f t="shared" si="20"/>
        <v>0</v>
      </c>
      <c r="DT22" s="4">
        <f t="shared" si="72"/>
        <v>0</v>
      </c>
      <c r="DU22" s="4">
        <f t="shared" si="73"/>
        <v>0</v>
      </c>
      <c r="DV22" s="9">
        <f t="shared" si="74"/>
        <v>0</v>
      </c>
      <c r="DW22" s="50">
        <f t="shared" si="75"/>
        <v>0</v>
      </c>
      <c r="DX22" s="176"/>
      <c r="DY22" s="177"/>
      <c r="DZ22" s="177"/>
      <c r="EA22" s="178"/>
      <c r="EB22" s="184"/>
      <c r="EC22" s="20">
        <f>SUM(IF(COUNTIF(DX$17:DX22,"&lt;0,1")=20,SUMIF(DX$113:EC$113,"&gt;0"),0),IF(COUNTIF(DX$17:DX22,"&lt;0,1")=20,SUMIF(DX$161:EC$161,"&gt;0"),0),IF(COUNTIF(DX$17:DX22,"&lt;0,1")=20,SUMIF(DX$209:EC$209,"&gt;0"),0))</f>
        <v>0</v>
      </c>
      <c r="ED22" s="3">
        <f t="shared" si="21"/>
        <v>0</v>
      </c>
      <c r="EE22" s="3">
        <f t="shared" si="76"/>
        <v>0</v>
      </c>
      <c r="EF22" s="4">
        <f t="shared" si="22"/>
        <v>0</v>
      </c>
      <c r="EG22" s="4">
        <f t="shared" si="77"/>
        <v>0</v>
      </c>
      <c r="EH22" s="4">
        <f t="shared" si="78"/>
        <v>0</v>
      </c>
      <c r="EI22" s="9">
        <f t="shared" si="79"/>
        <v>0</v>
      </c>
      <c r="EJ22" s="50">
        <f t="shared" si="80"/>
        <v>0</v>
      </c>
      <c r="EK22" s="176"/>
      <c r="EL22" s="177"/>
      <c r="EM22" s="177"/>
      <c r="EN22" s="178"/>
      <c r="EO22" s="184"/>
      <c r="EP22" s="20">
        <f>SUM(IF(COUNTIF(EK$17:EK22,"&lt;0,1")=20,SUMIF(EK$113:EP$113,"&gt;0"),0),IF(COUNTIF(EK$17:EK22,"&lt;0,1")=20,SUMIF(EK$161:EP$161,"&gt;0"),0),IF(COUNTIF(EK$17:EK22,"&lt;0,1")=20,SUMIF(EK$209:EP$209,"&gt;0"),0))</f>
        <v>0</v>
      </c>
      <c r="EQ22" s="3">
        <f t="shared" si="23"/>
        <v>0</v>
      </c>
      <c r="ER22" s="3">
        <f t="shared" si="81"/>
        <v>0</v>
      </c>
      <c r="ES22" s="4">
        <f t="shared" si="24"/>
        <v>0</v>
      </c>
      <c r="ET22" s="4">
        <f t="shared" si="82"/>
        <v>0</v>
      </c>
      <c r="EU22" s="4">
        <f t="shared" si="83"/>
        <v>0</v>
      </c>
      <c r="EV22" s="9">
        <f t="shared" si="84"/>
        <v>0</v>
      </c>
      <c r="EW22" s="50">
        <f t="shared" si="85"/>
        <v>0</v>
      </c>
      <c r="EX22" s="176"/>
      <c r="EY22" s="177"/>
      <c r="EZ22" s="177"/>
      <c r="FA22" s="178"/>
      <c r="FB22" s="184"/>
      <c r="FC22" s="20">
        <f>SUM(IF(COUNTIF(EX$17:EX22,"&lt;0,1")=20,SUMIF(EX$113:FC$113,"&gt;0"),0),IF(COUNTIF(EX$17:EX22,"&lt;0,1")=20,SUMIF(EX$161:FC$161,"&gt;0"),0),IF(COUNTIF(EX$17:EX22,"&lt;0,1")=20,SUMIF(EX$209:FC$209,"&gt;0"),0))</f>
        <v>0</v>
      </c>
      <c r="FD22" s="3">
        <f t="shared" si="25"/>
        <v>0</v>
      </c>
      <c r="FE22" s="3">
        <f t="shared" si="86"/>
        <v>0</v>
      </c>
      <c r="FF22" s="4">
        <f t="shared" si="26"/>
        <v>0</v>
      </c>
      <c r="FG22" s="4">
        <f t="shared" si="87"/>
        <v>0</v>
      </c>
      <c r="FH22" s="4">
        <f t="shared" si="88"/>
        <v>0</v>
      </c>
      <c r="FI22" s="9">
        <f t="shared" si="89"/>
        <v>0</v>
      </c>
      <c r="FJ22" s="50">
        <f t="shared" si="90"/>
        <v>0</v>
      </c>
    </row>
    <row r="23" spans="2:166" x14ac:dyDescent="0.25">
      <c r="B23" s="15">
        <v>0</v>
      </c>
      <c r="C23" s="7">
        <v>2015</v>
      </c>
      <c r="D23" s="19">
        <f>K23+X23+AK23+AX23+BK23+BX23+CK23+CX23+DK23+DX23+EK23+EX23+L23+M23+Y23+Z23+AL23+AM23+AY23+AZ23+BL23+BM23+BY23+BZ23+CL23+CM23+CY23+CZ23+DL23+DM23+DY23+DZ23+EL23+EM23+EY23+EZ23</f>
        <v>0</v>
      </c>
      <c r="E23" s="19">
        <f t="shared" si="28"/>
        <v>0</v>
      </c>
      <c r="F23" s="26">
        <f t="shared" si="29"/>
        <v>0</v>
      </c>
      <c r="G23" s="182">
        <f t="shared" si="30"/>
        <v>0</v>
      </c>
      <c r="H23" s="182">
        <f t="shared" si="0"/>
        <v>0</v>
      </c>
      <c r="I23" s="182">
        <f t="shared" si="1"/>
        <v>0</v>
      </c>
      <c r="J23" s="33">
        <f t="shared" si="2"/>
        <v>0</v>
      </c>
      <c r="K23" s="176"/>
      <c r="L23" s="177"/>
      <c r="M23" s="177"/>
      <c r="N23" s="178"/>
      <c r="O23" s="178"/>
      <c r="P23" s="19">
        <f>SUM(IF(COUNTIF(K$17:K23,"&lt;0,1")=20,SUMIF(K$113:P$113,"&gt;0"),0),IF(COUNTIF(K$17:K23,"&lt;0,1")=20,SUMIF(K$161:P$161,"&gt;0"),0),IF(COUNTIF(K$17:K23,"&lt;0,1")=20,SUMIF(K$209:P$209,"&gt;0"),0))</f>
        <v>0</v>
      </c>
      <c r="Q23" s="1">
        <f>N23-O23</f>
        <v>0</v>
      </c>
      <c r="R23" s="1">
        <f>-K23-L23-M23</f>
        <v>0</v>
      </c>
      <c r="S23" s="2">
        <f>Q23+R23+P23</f>
        <v>0</v>
      </c>
      <c r="T23" s="2">
        <f t="shared" si="32"/>
        <v>0</v>
      </c>
      <c r="U23" s="2">
        <f t="shared" si="33"/>
        <v>0</v>
      </c>
      <c r="V23" s="8">
        <f t="shared" si="34"/>
        <v>0</v>
      </c>
      <c r="W23" s="49">
        <f t="shared" si="35"/>
        <v>0</v>
      </c>
      <c r="X23" s="176"/>
      <c r="Y23" s="177"/>
      <c r="Z23" s="177"/>
      <c r="AA23" s="178"/>
      <c r="AB23" s="184"/>
      <c r="AC23" s="19">
        <f>SUM(IF(COUNTIF(X$17:X23,"&lt;0,1")=20,SUMIF(X$113:AC$113,"&gt;0"),0),IF(COUNTIF(X$17:X23,"&lt;0,1")=20,SUMIF(X$161:AC$161,"&gt;0"),0),IF(COUNTIF(X$17:X23,"&lt;0,1")=20,SUMIF(X$209:AC$209,"&gt;0"),0))</f>
        <v>0</v>
      </c>
      <c r="AD23" s="1">
        <f>AA23-AB23</f>
        <v>0</v>
      </c>
      <c r="AE23" s="1">
        <f>-X23-Y23-Z23</f>
        <v>0</v>
      </c>
      <c r="AF23" s="2">
        <f>AD23+AE23+AC23</f>
        <v>0</v>
      </c>
      <c r="AG23" s="2">
        <f t="shared" si="37"/>
        <v>0</v>
      </c>
      <c r="AH23" s="2">
        <f t="shared" si="38"/>
        <v>0</v>
      </c>
      <c r="AI23" s="8">
        <f t="shared" si="39"/>
        <v>0</v>
      </c>
      <c r="AJ23" s="49">
        <f t="shared" si="40"/>
        <v>0</v>
      </c>
      <c r="AK23" s="176"/>
      <c r="AL23" s="177"/>
      <c r="AM23" s="177"/>
      <c r="AN23" s="178"/>
      <c r="AO23" s="184"/>
      <c r="AP23" s="19">
        <f>SUM(IF(COUNTIF(AK$17:AK23,"&lt;0,1")=20,SUMIF(AK$113:AP$113,"&gt;0"),0),IF(COUNTIF(AK$17:AK23,"&lt;0,1")=20,SUMIF(AK$161:AP$161,"&gt;0"),0),IF(COUNTIF(AK$17:AK23,"&lt;0,1")=20,SUMIF(AK$209:AP$209,"&gt;0"),0))</f>
        <v>0</v>
      </c>
      <c r="AQ23" s="1">
        <f>AN23-AO23</f>
        <v>0</v>
      </c>
      <c r="AR23" s="1">
        <f t="shared" si="41"/>
        <v>0</v>
      </c>
      <c r="AS23" s="2">
        <f>AQ23+AR23+AP23</f>
        <v>0</v>
      </c>
      <c r="AT23" s="2">
        <f t="shared" si="42"/>
        <v>0</v>
      </c>
      <c r="AU23" s="2">
        <f t="shared" si="43"/>
        <v>0</v>
      </c>
      <c r="AV23" s="8">
        <f t="shared" si="44"/>
        <v>0</v>
      </c>
      <c r="AW23" s="49">
        <f t="shared" si="45"/>
        <v>0</v>
      </c>
      <c r="AX23" s="176"/>
      <c r="AY23" s="177"/>
      <c r="AZ23" s="177"/>
      <c r="BA23" s="178"/>
      <c r="BB23" s="184"/>
      <c r="BC23" s="19">
        <f>SUM(IF(COUNTIF(AX$17:AX23,"&lt;0,1")=20,SUMIF(AX$113:BC$113,"&gt;0"),0),IF(COUNTIF(AX$17:AX23,"&lt;0,1")=20,SUMIF(AX$161:BC$161,"&gt;0"),0),IF(COUNTIF(AX$17:AX23,"&lt;0,1")=20,SUMIF(AX$209:BC$209,"&gt;0"),0))</f>
        <v>0</v>
      </c>
      <c r="BD23" s="1">
        <f>BA23-BB23</f>
        <v>0</v>
      </c>
      <c r="BE23" s="1">
        <f t="shared" si="46"/>
        <v>0</v>
      </c>
      <c r="BF23" s="2">
        <f>BD23+BE23+BC23</f>
        <v>0</v>
      </c>
      <c r="BG23" s="2">
        <f t="shared" si="47"/>
        <v>0</v>
      </c>
      <c r="BH23" s="2">
        <f t="shared" si="48"/>
        <v>0</v>
      </c>
      <c r="BI23" s="8">
        <f t="shared" si="49"/>
        <v>0</v>
      </c>
      <c r="BJ23" s="49">
        <f t="shared" si="50"/>
        <v>0</v>
      </c>
      <c r="BK23" s="176"/>
      <c r="BL23" s="177"/>
      <c r="BM23" s="177"/>
      <c r="BN23" s="178"/>
      <c r="BO23" s="184"/>
      <c r="BP23" s="19">
        <f>SUM(IF(COUNTIF(BK$17:BK23,"&lt;0,1")=20,SUMIF(BK$113:BP$113,"&gt;0"),0),IF(COUNTIF(BK$17:BK23,"&lt;0,1")=20,SUMIF(BK$161:BP$161,"&gt;0"),0),IF(COUNTIF(BK$17:BK23,"&lt;0,1")=20,SUMIF(BK$209:BP$209,"&gt;0"),0))</f>
        <v>0</v>
      </c>
      <c r="BQ23" s="1">
        <f>BN23-BO23</f>
        <v>0</v>
      </c>
      <c r="BR23" s="1">
        <f t="shared" si="51"/>
        <v>0</v>
      </c>
      <c r="BS23" s="2">
        <f>BQ23+BR23+BP23</f>
        <v>0</v>
      </c>
      <c r="BT23" s="2">
        <f t="shared" si="52"/>
        <v>0</v>
      </c>
      <c r="BU23" s="2">
        <f t="shared" si="53"/>
        <v>0</v>
      </c>
      <c r="BV23" s="8">
        <f t="shared" si="54"/>
        <v>0</v>
      </c>
      <c r="BW23" s="49">
        <f t="shared" si="55"/>
        <v>0</v>
      </c>
      <c r="BX23" s="176"/>
      <c r="BY23" s="177"/>
      <c r="BZ23" s="177"/>
      <c r="CA23" s="178"/>
      <c r="CB23" s="184"/>
      <c r="CC23" s="19">
        <f>SUM(IF(COUNTIF(BX$17:BX23,"&lt;0,1")=20,SUMIF(BX$113:CC$113,"&gt;0"),0),IF(COUNTIF(BX$17:BX23,"&lt;0,1")=20,SUMIF(BX$161:CC$161,"&gt;0"),0),IF(COUNTIF(BX$17:BX23,"&lt;0,1")=20,SUMIF(BX$209:CC$209,"&gt;0"),0))</f>
        <v>0</v>
      </c>
      <c r="CD23" s="1">
        <f>CA23-CB23</f>
        <v>0</v>
      </c>
      <c r="CE23" s="1">
        <f t="shared" si="56"/>
        <v>0</v>
      </c>
      <c r="CF23" s="2">
        <f>CD23+CE23+CC23</f>
        <v>0</v>
      </c>
      <c r="CG23" s="2">
        <f t="shared" si="57"/>
        <v>0</v>
      </c>
      <c r="CH23" s="2">
        <f t="shared" si="58"/>
        <v>0</v>
      </c>
      <c r="CI23" s="8">
        <f t="shared" si="59"/>
        <v>0</v>
      </c>
      <c r="CJ23" s="49">
        <f t="shared" si="60"/>
        <v>0</v>
      </c>
      <c r="CK23" s="176"/>
      <c r="CL23" s="177"/>
      <c r="CM23" s="177"/>
      <c r="CN23" s="178"/>
      <c r="CO23" s="184"/>
      <c r="CP23" s="19">
        <f>SUM(IF(COUNTIF(CK$17:CK23,"&lt;0,1")=20,SUMIF(CK$113:CP$113,"&gt;0"),0),IF(COUNTIF(CK$17:CK23,"&lt;0,1")=20,SUMIF(CK$161:CP$161,"&gt;0"),0),IF(COUNTIF(CK$17:CK23,"&lt;0,1")=20,SUMIF(CK$209:CP$209,"&gt;0"),0))</f>
        <v>0</v>
      </c>
      <c r="CQ23" s="1">
        <f>CN23-CO23</f>
        <v>0</v>
      </c>
      <c r="CR23" s="1">
        <f t="shared" si="61"/>
        <v>0</v>
      </c>
      <c r="CS23" s="2">
        <f>CQ23+CR23+CP23</f>
        <v>0</v>
      </c>
      <c r="CT23" s="2">
        <f t="shared" si="62"/>
        <v>0</v>
      </c>
      <c r="CU23" s="2">
        <f t="shared" si="63"/>
        <v>0</v>
      </c>
      <c r="CV23" s="8">
        <f t="shared" si="64"/>
        <v>0</v>
      </c>
      <c r="CW23" s="49">
        <f t="shared" si="65"/>
        <v>0</v>
      </c>
      <c r="CX23" s="176"/>
      <c r="CY23" s="177"/>
      <c r="CZ23" s="177"/>
      <c r="DA23" s="178"/>
      <c r="DB23" s="184"/>
      <c r="DC23" s="19">
        <f>SUM(IF(COUNTIF(CX$17:CX23,"&lt;0,1")=20,SUMIF(CX$113:DC$113,"&gt;0"),0),IF(COUNTIF(CX$17:CX23,"&lt;0,1")=20,SUMIF(CX$161:DC$161,"&gt;0"),0),IF(COUNTIF(CX$17:CX23,"&lt;0,1")=20,SUMIF(CX$209:DC$209,"&gt;0"),0))</f>
        <v>0</v>
      </c>
      <c r="DD23" s="1">
        <f>DA23-DB23</f>
        <v>0</v>
      </c>
      <c r="DE23" s="1">
        <f t="shared" si="66"/>
        <v>0</v>
      </c>
      <c r="DF23" s="2">
        <f>DD23+DE23+DC23</f>
        <v>0</v>
      </c>
      <c r="DG23" s="2">
        <f t="shared" si="67"/>
        <v>0</v>
      </c>
      <c r="DH23" s="2">
        <f t="shared" si="68"/>
        <v>0</v>
      </c>
      <c r="DI23" s="8">
        <f t="shared" si="69"/>
        <v>0</v>
      </c>
      <c r="DJ23" s="49">
        <f t="shared" si="70"/>
        <v>0</v>
      </c>
      <c r="DK23" s="176"/>
      <c r="DL23" s="177"/>
      <c r="DM23" s="177"/>
      <c r="DN23" s="178"/>
      <c r="DO23" s="184"/>
      <c r="DP23" s="19">
        <f>SUM(IF(COUNTIF(DK$17:DK23,"&lt;0,1")=20,SUMIF(DK$113:DP$113,"&gt;0"),0),IF(COUNTIF(DK$17:DK23,"&lt;0,1")=20,SUMIF(DK$161:DP$161,"&gt;0"),0),IF(COUNTIF(DK$17:DK23,"&lt;0,1")=20,SUMIF(DK$209:DP$209,"&gt;0"),0))</f>
        <v>0</v>
      </c>
      <c r="DQ23" s="1">
        <f>DN23-DO23</f>
        <v>0</v>
      </c>
      <c r="DR23" s="1">
        <f t="shared" si="71"/>
        <v>0</v>
      </c>
      <c r="DS23" s="2">
        <f>DQ23+DR23+DP23</f>
        <v>0</v>
      </c>
      <c r="DT23" s="2">
        <f t="shared" si="72"/>
        <v>0</v>
      </c>
      <c r="DU23" s="2">
        <f t="shared" si="73"/>
        <v>0</v>
      </c>
      <c r="DV23" s="8">
        <f t="shared" si="74"/>
        <v>0</v>
      </c>
      <c r="DW23" s="49">
        <f t="shared" si="75"/>
        <v>0</v>
      </c>
      <c r="DX23" s="176"/>
      <c r="DY23" s="177"/>
      <c r="DZ23" s="177"/>
      <c r="EA23" s="178"/>
      <c r="EB23" s="184"/>
      <c r="EC23" s="19">
        <f>SUM(IF(COUNTIF(DX$17:DX23,"&lt;0,1")=20,SUMIF(DX$113:EC$113,"&gt;0"),0),IF(COUNTIF(DX$17:DX23,"&lt;0,1")=20,SUMIF(DX$161:EC$161,"&gt;0"),0),IF(COUNTIF(DX$17:DX23,"&lt;0,1")=20,SUMIF(DX$209:EC$209,"&gt;0"),0))</f>
        <v>0</v>
      </c>
      <c r="ED23" s="1">
        <f>EA23-EB23</f>
        <v>0</v>
      </c>
      <c r="EE23" s="1">
        <f t="shared" si="76"/>
        <v>0</v>
      </c>
      <c r="EF23" s="2">
        <f>ED23+EE23+EC23</f>
        <v>0</v>
      </c>
      <c r="EG23" s="2">
        <f t="shared" si="77"/>
        <v>0</v>
      </c>
      <c r="EH23" s="2">
        <f t="shared" si="78"/>
        <v>0</v>
      </c>
      <c r="EI23" s="8">
        <f t="shared" si="79"/>
        <v>0</v>
      </c>
      <c r="EJ23" s="49">
        <f t="shared" si="80"/>
        <v>0</v>
      </c>
      <c r="EK23" s="176"/>
      <c r="EL23" s="177"/>
      <c r="EM23" s="177"/>
      <c r="EN23" s="178"/>
      <c r="EO23" s="184"/>
      <c r="EP23" s="19">
        <f>SUM(IF(COUNTIF(EK$17:EK23,"&lt;0,1")=20,SUMIF(EK$113:EP$113,"&gt;0"),0),IF(COUNTIF(EK$17:EK23,"&lt;0,1")=20,SUMIF(EK$161:EP$161,"&gt;0"),0),IF(COUNTIF(EK$17:EK23,"&lt;0,1")=20,SUMIF(EK$209:EP$209,"&gt;0"),0))</f>
        <v>0</v>
      </c>
      <c r="EQ23" s="1">
        <f>EN23-EO23</f>
        <v>0</v>
      </c>
      <c r="ER23" s="1">
        <f t="shared" si="81"/>
        <v>0</v>
      </c>
      <c r="ES23" s="2">
        <f>EQ23+ER23+EP23</f>
        <v>0</v>
      </c>
      <c r="ET23" s="2">
        <f t="shared" si="82"/>
        <v>0</v>
      </c>
      <c r="EU23" s="2">
        <f t="shared" si="83"/>
        <v>0</v>
      </c>
      <c r="EV23" s="8">
        <f t="shared" si="84"/>
        <v>0</v>
      </c>
      <c r="EW23" s="49">
        <f t="shared" si="85"/>
        <v>0</v>
      </c>
      <c r="EX23" s="176"/>
      <c r="EY23" s="177"/>
      <c r="EZ23" s="177"/>
      <c r="FA23" s="178"/>
      <c r="FB23" s="184"/>
      <c r="FC23" s="19">
        <f>SUM(IF(COUNTIF(EX$17:EX23,"&lt;0,1")=20,SUMIF(EX$113:FC$113,"&gt;0"),0),IF(COUNTIF(EX$17:EX23,"&lt;0,1")=20,SUMIF(EX$161:FC$161,"&gt;0"),0),IF(COUNTIF(EX$17:EX23,"&lt;0,1")=20,SUMIF(EX$209:FC$209,"&gt;0"),0))</f>
        <v>0</v>
      </c>
      <c r="FD23" s="1">
        <f>FA23-FB23</f>
        <v>0</v>
      </c>
      <c r="FE23" s="1">
        <f t="shared" si="86"/>
        <v>0</v>
      </c>
      <c r="FF23" s="2">
        <f>FD23+FE23+FC23</f>
        <v>0</v>
      </c>
      <c r="FG23" s="2">
        <f t="shared" si="87"/>
        <v>0</v>
      </c>
      <c r="FH23" s="2">
        <f t="shared" si="88"/>
        <v>0</v>
      </c>
      <c r="FI23" s="8">
        <f t="shared" si="89"/>
        <v>0</v>
      </c>
      <c r="FJ23" s="49">
        <f t="shared" si="90"/>
        <v>0</v>
      </c>
    </row>
    <row r="24" spans="2:166" x14ac:dyDescent="0.25">
      <c r="B24" s="14">
        <f>B23+1</f>
        <v>1</v>
      </c>
      <c r="C24" s="6">
        <v>2016</v>
      </c>
      <c r="D24" s="20">
        <f>K24+X24+AK24+AX24+BK24+BX24+CK24+CX24+DK24+DX24+EK24+EX24+L24+M24+Y24+Z24+AL24+AM24+AY24+AZ24+BL24+BM24+BY24+BZ24+CL24+CM24+CY24+CZ24+DL24+DM24+DY24+DZ24+EL24+EM24+EY24+EZ24</f>
        <v>0</v>
      </c>
      <c r="E24" s="20">
        <f t="shared" si="28"/>
        <v>0</v>
      </c>
      <c r="F24" s="25">
        <f t="shared" si="29"/>
        <v>0</v>
      </c>
      <c r="G24" s="32">
        <f t="shared" si="30"/>
        <v>0</v>
      </c>
      <c r="H24" s="32">
        <f t="shared" si="0"/>
        <v>0</v>
      </c>
      <c r="I24" s="32">
        <f t="shared" si="1"/>
        <v>0</v>
      </c>
      <c r="J24" s="32">
        <f t="shared" si="2"/>
        <v>0</v>
      </c>
      <c r="K24" s="176"/>
      <c r="L24" s="177"/>
      <c r="M24" s="177"/>
      <c r="N24" s="178"/>
      <c r="O24" s="178"/>
      <c r="P24" s="20">
        <f>SUM(IF(COUNTIF(K$17:K24,"&lt;0,1")=20,SUMIF(K$113:P$113,"&gt;0"),0),IF(COUNTIF(K$17:K24,"&lt;0,1")=20,SUMIF(K$161:P$161,"&gt;0"),0),IF(COUNTIF(K$17:K24,"&lt;0,1")=20,SUMIF(K$209:P$209,"&gt;0"),0))</f>
        <v>0</v>
      </c>
      <c r="Q24" s="3">
        <f t="shared" ref="Q24:Q63" si="91">N24-O24</f>
        <v>0</v>
      </c>
      <c r="R24" s="3">
        <f>-K24-L24-M24</f>
        <v>0</v>
      </c>
      <c r="S24" s="4">
        <f t="shared" ref="S24:S63" si="92">Q24+R24+P24</f>
        <v>0</v>
      </c>
      <c r="T24" s="4">
        <f t="shared" si="32"/>
        <v>0</v>
      </c>
      <c r="U24" s="4">
        <f t="shared" si="33"/>
        <v>0</v>
      </c>
      <c r="V24" s="9">
        <f t="shared" si="34"/>
        <v>0</v>
      </c>
      <c r="W24" s="50">
        <f t="shared" si="35"/>
        <v>0</v>
      </c>
      <c r="X24" s="176"/>
      <c r="Y24" s="177"/>
      <c r="Z24" s="177"/>
      <c r="AA24" s="178"/>
      <c r="AB24" s="184"/>
      <c r="AC24" s="20">
        <f>SUM(IF(COUNTIF(X$17:X24,"&lt;0,1")=20,SUMIF(X$113:AC$113,"&gt;0"),0),IF(COUNTIF(X$17:X24,"&lt;0,1")=20,SUMIF(X$161:AC$161,"&gt;0"),0),IF(COUNTIF(X$17:X24,"&lt;0,1")=20,SUMIF(X$209:AC$209,"&gt;0"),0))</f>
        <v>0</v>
      </c>
      <c r="AD24" s="3">
        <f t="shared" ref="AD24:AD63" si="93">AA24-AB24</f>
        <v>0</v>
      </c>
      <c r="AE24" s="3">
        <f t="shared" si="36"/>
        <v>0</v>
      </c>
      <c r="AF24" s="4">
        <f t="shared" ref="AF24:AF63" si="94">AD24+AE24+AC24</f>
        <v>0</v>
      </c>
      <c r="AG24" s="4">
        <f t="shared" si="37"/>
        <v>0</v>
      </c>
      <c r="AH24" s="4">
        <f t="shared" si="38"/>
        <v>0</v>
      </c>
      <c r="AI24" s="9">
        <f t="shared" si="39"/>
        <v>0</v>
      </c>
      <c r="AJ24" s="50">
        <f t="shared" si="40"/>
        <v>0</v>
      </c>
      <c r="AK24" s="176"/>
      <c r="AL24" s="177"/>
      <c r="AM24" s="177"/>
      <c r="AN24" s="178"/>
      <c r="AO24" s="184"/>
      <c r="AP24" s="20">
        <f>SUM(IF(COUNTIF(AK$17:AK24,"&lt;0,1")=20,SUMIF(AK$113:AP$113,"&gt;0"),0),IF(COUNTIF(AK$17:AK24,"&lt;0,1")=20,SUMIF(AK$161:AP$161,"&gt;0"),0),IF(COUNTIF(AK$17:AK24,"&lt;0,1")=20,SUMIF(AK$209:AP$209,"&gt;0"),0))</f>
        <v>0</v>
      </c>
      <c r="AQ24" s="3">
        <f t="shared" ref="AQ24:AQ63" si="95">AN24-AO24</f>
        <v>0</v>
      </c>
      <c r="AR24" s="3">
        <f t="shared" si="41"/>
        <v>0</v>
      </c>
      <c r="AS24" s="4">
        <f t="shared" ref="AS24:AS63" si="96">AQ24+AR24+AP24</f>
        <v>0</v>
      </c>
      <c r="AT24" s="4">
        <f t="shared" si="42"/>
        <v>0</v>
      </c>
      <c r="AU24" s="4">
        <f t="shared" si="43"/>
        <v>0</v>
      </c>
      <c r="AV24" s="9">
        <f t="shared" si="44"/>
        <v>0</v>
      </c>
      <c r="AW24" s="50">
        <f t="shared" si="45"/>
        <v>0</v>
      </c>
      <c r="AX24" s="176"/>
      <c r="AY24" s="177"/>
      <c r="AZ24" s="177"/>
      <c r="BA24" s="178"/>
      <c r="BB24" s="184"/>
      <c r="BC24" s="20">
        <f>SUM(IF(COUNTIF(AX$17:AX24,"&lt;0,1")=20,SUMIF(AX$113:BC$113,"&gt;0"),0),IF(COUNTIF(AX$17:AX24,"&lt;0,1")=20,SUMIF(AX$161:BC$161,"&gt;0"),0),IF(COUNTIF(AX$17:AX24,"&lt;0,1")=20,SUMIF(AX$209:BC$209,"&gt;0"),0))</f>
        <v>0</v>
      </c>
      <c r="BD24" s="3">
        <f t="shared" ref="BD24:BD63" si="97">BA24-BB24</f>
        <v>0</v>
      </c>
      <c r="BE24" s="3">
        <f t="shared" si="46"/>
        <v>0</v>
      </c>
      <c r="BF24" s="4">
        <f t="shared" ref="BF24:BF63" si="98">BD24+BE24+BC24</f>
        <v>0</v>
      </c>
      <c r="BG24" s="4">
        <f t="shared" si="47"/>
        <v>0</v>
      </c>
      <c r="BH24" s="4">
        <f t="shared" si="48"/>
        <v>0</v>
      </c>
      <c r="BI24" s="9">
        <f t="shared" si="49"/>
        <v>0</v>
      </c>
      <c r="BJ24" s="50">
        <f t="shared" si="50"/>
        <v>0</v>
      </c>
      <c r="BK24" s="176"/>
      <c r="BL24" s="177"/>
      <c r="BM24" s="177"/>
      <c r="BN24" s="178"/>
      <c r="BO24" s="184"/>
      <c r="BP24" s="20">
        <f>SUM(IF(COUNTIF(BK$17:BK24,"&lt;0,1")=20,SUMIF(BK$113:BP$113,"&gt;0"),0),IF(COUNTIF(BK$17:BK24,"&lt;0,1")=20,SUMIF(BK$161:BP$161,"&gt;0"),0),IF(COUNTIF(BK$17:BK24,"&lt;0,1")=20,SUMIF(BK$209:BP$209,"&gt;0"),0))</f>
        <v>0</v>
      </c>
      <c r="BQ24" s="3">
        <f t="shared" ref="BQ24:BQ63" si="99">BN24-BO24</f>
        <v>0</v>
      </c>
      <c r="BR24" s="3">
        <f t="shared" si="51"/>
        <v>0</v>
      </c>
      <c r="BS24" s="4">
        <f t="shared" ref="BS24:BS63" si="100">BQ24+BR24+BP24</f>
        <v>0</v>
      </c>
      <c r="BT24" s="4">
        <f t="shared" si="52"/>
        <v>0</v>
      </c>
      <c r="BU24" s="4">
        <f t="shared" si="53"/>
        <v>0</v>
      </c>
      <c r="BV24" s="9">
        <f t="shared" si="54"/>
        <v>0</v>
      </c>
      <c r="BW24" s="50">
        <f t="shared" si="55"/>
        <v>0</v>
      </c>
      <c r="BX24" s="176"/>
      <c r="BY24" s="177"/>
      <c r="BZ24" s="177"/>
      <c r="CA24" s="178"/>
      <c r="CB24" s="184"/>
      <c r="CC24" s="20">
        <f>SUM(IF(COUNTIF(BX$17:BX24,"&lt;0,1")=20,SUMIF(BX$113:CC$113,"&gt;0"),0),IF(COUNTIF(BX$17:BX24,"&lt;0,1")=20,SUMIF(BX$161:CC$161,"&gt;0"),0),IF(COUNTIF(BX$17:BX24,"&lt;0,1")=20,SUMIF(BX$209:CC$209,"&gt;0"),0))</f>
        <v>0</v>
      </c>
      <c r="CD24" s="3">
        <f t="shared" ref="CD24:CD63" si="101">CA24-CB24</f>
        <v>0</v>
      </c>
      <c r="CE24" s="3">
        <f t="shared" si="56"/>
        <v>0</v>
      </c>
      <c r="CF24" s="4">
        <f t="shared" ref="CF24:CF63" si="102">CD24+CE24+CC24</f>
        <v>0</v>
      </c>
      <c r="CG24" s="4">
        <f t="shared" si="57"/>
        <v>0</v>
      </c>
      <c r="CH24" s="4">
        <f t="shared" si="58"/>
        <v>0</v>
      </c>
      <c r="CI24" s="9">
        <f t="shared" si="59"/>
        <v>0</v>
      </c>
      <c r="CJ24" s="50">
        <f t="shared" si="60"/>
        <v>0</v>
      </c>
      <c r="CK24" s="176"/>
      <c r="CL24" s="177"/>
      <c r="CM24" s="177"/>
      <c r="CN24" s="178"/>
      <c r="CO24" s="184"/>
      <c r="CP24" s="20">
        <f>SUM(IF(COUNTIF(CK$17:CK24,"&lt;0,1")=20,SUMIF(CK$113:CP$113,"&gt;0"),0),IF(COUNTIF(CK$17:CK24,"&lt;0,1")=20,SUMIF(CK$161:CP$161,"&gt;0"),0),IF(COUNTIF(CK$17:CK24,"&lt;0,1")=20,SUMIF(CK$209:CP$209,"&gt;0"),0))</f>
        <v>0</v>
      </c>
      <c r="CQ24" s="3">
        <f t="shared" ref="CQ24:CQ63" si="103">CN24-CO24</f>
        <v>0</v>
      </c>
      <c r="CR24" s="3">
        <f t="shared" si="61"/>
        <v>0</v>
      </c>
      <c r="CS24" s="4">
        <f t="shared" ref="CS24:CS63" si="104">CQ24+CR24+CP24</f>
        <v>0</v>
      </c>
      <c r="CT24" s="4">
        <f t="shared" si="62"/>
        <v>0</v>
      </c>
      <c r="CU24" s="4">
        <f t="shared" si="63"/>
        <v>0</v>
      </c>
      <c r="CV24" s="9">
        <f t="shared" si="64"/>
        <v>0</v>
      </c>
      <c r="CW24" s="50">
        <f t="shared" si="65"/>
        <v>0</v>
      </c>
      <c r="CX24" s="176"/>
      <c r="CY24" s="177"/>
      <c r="CZ24" s="177"/>
      <c r="DA24" s="178"/>
      <c r="DB24" s="184"/>
      <c r="DC24" s="20">
        <f>SUM(IF(COUNTIF(CX$17:CX24,"&lt;0,1")=20,SUMIF(CX$113:DC$113,"&gt;0"),0),IF(COUNTIF(CX$17:CX24,"&lt;0,1")=20,SUMIF(CX$161:DC$161,"&gt;0"),0),IF(COUNTIF(CX$17:CX24,"&lt;0,1")=20,SUMIF(CX$209:DC$209,"&gt;0"),0))</f>
        <v>0</v>
      </c>
      <c r="DD24" s="3">
        <f t="shared" ref="DD24:DD63" si="105">DA24-DB24</f>
        <v>0</v>
      </c>
      <c r="DE24" s="3">
        <f t="shared" si="66"/>
        <v>0</v>
      </c>
      <c r="DF24" s="4">
        <f t="shared" ref="DF24:DF63" si="106">DD24+DE24+DC24</f>
        <v>0</v>
      </c>
      <c r="DG24" s="4">
        <f t="shared" si="67"/>
        <v>0</v>
      </c>
      <c r="DH24" s="4">
        <f t="shared" si="68"/>
        <v>0</v>
      </c>
      <c r="DI24" s="9">
        <f t="shared" si="69"/>
        <v>0</v>
      </c>
      <c r="DJ24" s="50">
        <f t="shared" si="70"/>
        <v>0</v>
      </c>
      <c r="DK24" s="176"/>
      <c r="DL24" s="177"/>
      <c r="DM24" s="177"/>
      <c r="DN24" s="178"/>
      <c r="DO24" s="184"/>
      <c r="DP24" s="20">
        <f>SUM(IF(COUNTIF(DK$17:DK24,"&lt;0,1")=20,SUMIF(DK$113:DP$113,"&gt;0"),0),IF(COUNTIF(DK$17:DK24,"&lt;0,1")=20,SUMIF(DK$161:DP$161,"&gt;0"),0),IF(COUNTIF(DK$17:DK24,"&lt;0,1")=20,SUMIF(DK$209:DP$209,"&gt;0"),0))</f>
        <v>0</v>
      </c>
      <c r="DQ24" s="3">
        <f t="shared" ref="DQ24:DQ63" si="107">DN24-DO24</f>
        <v>0</v>
      </c>
      <c r="DR24" s="3">
        <f t="shared" si="71"/>
        <v>0</v>
      </c>
      <c r="DS24" s="4">
        <f t="shared" ref="DS24:DS63" si="108">DQ24+DR24+DP24</f>
        <v>0</v>
      </c>
      <c r="DT24" s="4">
        <f t="shared" si="72"/>
        <v>0</v>
      </c>
      <c r="DU24" s="4">
        <f t="shared" si="73"/>
        <v>0</v>
      </c>
      <c r="DV24" s="9">
        <f t="shared" si="74"/>
        <v>0</v>
      </c>
      <c r="DW24" s="50">
        <f t="shared" si="75"/>
        <v>0</v>
      </c>
      <c r="DX24" s="176"/>
      <c r="DY24" s="177"/>
      <c r="DZ24" s="177"/>
      <c r="EA24" s="178"/>
      <c r="EB24" s="184"/>
      <c r="EC24" s="20">
        <f>SUM(IF(COUNTIF(DX$17:DX24,"&lt;0,1")=20,SUMIF(DX$113:EC$113,"&gt;0"),0),IF(COUNTIF(DX$17:DX24,"&lt;0,1")=20,SUMIF(DX$161:EC$161,"&gt;0"),0),IF(COUNTIF(DX$17:DX24,"&lt;0,1")=20,SUMIF(DX$209:EC$209,"&gt;0"),0))</f>
        <v>0</v>
      </c>
      <c r="ED24" s="3">
        <f t="shared" ref="ED24:ED63" si="109">EA24-EB24</f>
        <v>0</v>
      </c>
      <c r="EE24" s="3">
        <f t="shared" si="76"/>
        <v>0</v>
      </c>
      <c r="EF24" s="4">
        <f t="shared" ref="EF24:EF63" si="110">ED24+EE24+EC24</f>
        <v>0</v>
      </c>
      <c r="EG24" s="4">
        <f t="shared" si="77"/>
        <v>0</v>
      </c>
      <c r="EH24" s="4">
        <f t="shared" si="78"/>
        <v>0</v>
      </c>
      <c r="EI24" s="9">
        <f t="shared" si="79"/>
        <v>0</v>
      </c>
      <c r="EJ24" s="50">
        <f t="shared" si="80"/>
        <v>0</v>
      </c>
      <c r="EK24" s="176"/>
      <c r="EL24" s="177"/>
      <c r="EM24" s="177"/>
      <c r="EN24" s="178"/>
      <c r="EO24" s="184"/>
      <c r="EP24" s="20">
        <f>SUM(IF(COUNTIF(EK$17:EK24,"&lt;0,1")=20,SUMIF(EK$113:EP$113,"&gt;0"),0),IF(COUNTIF(EK$17:EK24,"&lt;0,1")=20,SUMIF(EK$161:EP$161,"&gt;0"),0),IF(COUNTIF(EK$17:EK24,"&lt;0,1")=20,SUMIF(EK$209:EP$209,"&gt;0"),0))</f>
        <v>0</v>
      </c>
      <c r="EQ24" s="3">
        <f t="shared" ref="EQ24:EQ63" si="111">EN24-EO24</f>
        <v>0</v>
      </c>
      <c r="ER24" s="3">
        <f t="shared" si="81"/>
        <v>0</v>
      </c>
      <c r="ES24" s="4">
        <f t="shared" ref="ES24:ES48" si="112">EQ24+ER24+EP24</f>
        <v>0</v>
      </c>
      <c r="ET24" s="4">
        <f t="shared" si="82"/>
        <v>0</v>
      </c>
      <c r="EU24" s="4">
        <f t="shared" si="83"/>
        <v>0</v>
      </c>
      <c r="EV24" s="9">
        <f t="shared" si="84"/>
        <v>0</v>
      </c>
      <c r="EW24" s="50">
        <f t="shared" si="85"/>
        <v>0</v>
      </c>
      <c r="EX24" s="176"/>
      <c r="EY24" s="177"/>
      <c r="EZ24" s="177"/>
      <c r="FA24" s="178"/>
      <c r="FB24" s="184"/>
      <c r="FC24" s="20">
        <f>SUM(IF(COUNTIF(EX$17:EX24,"&lt;0,1")=20,SUMIF(EX$113:FC$113,"&gt;0"),0),IF(COUNTIF(EX$17:EX24,"&lt;0,1")=20,SUMIF(EX$161:FC$161,"&gt;0"),0),IF(COUNTIF(EX$17:EX24,"&lt;0,1")=20,SUMIF(EX$209:FC$209,"&gt;0"),0))</f>
        <v>0</v>
      </c>
      <c r="FD24" s="3">
        <f t="shared" ref="FD24:FD63" si="113">FA24-FB24</f>
        <v>0</v>
      </c>
      <c r="FE24" s="3">
        <f t="shared" si="86"/>
        <v>0</v>
      </c>
      <c r="FF24" s="4">
        <f t="shared" ref="FF24:FF48" si="114">FD24+FE24+FC24</f>
        <v>0</v>
      </c>
      <c r="FG24" s="4">
        <f>FF24/((1+EY$67)^$B24)</f>
        <v>0</v>
      </c>
      <c r="FH24" s="4">
        <f t="shared" si="88"/>
        <v>0</v>
      </c>
      <c r="FI24" s="9">
        <f t="shared" si="89"/>
        <v>0</v>
      </c>
      <c r="FJ24" s="50">
        <f t="shared" si="90"/>
        <v>0</v>
      </c>
    </row>
    <row r="25" spans="2:166" x14ac:dyDescent="0.25">
      <c r="B25" s="15">
        <f t="shared" ref="B25:B63" si="115">B24+1</f>
        <v>2</v>
      </c>
      <c r="C25" s="7">
        <v>2017</v>
      </c>
      <c r="D25" s="19">
        <f t="shared" si="27"/>
        <v>0</v>
      </c>
      <c r="E25" s="19">
        <f t="shared" si="28"/>
        <v>0</v>
      </c>
      <c r="F25" s="26">
        <f>O25+AB25+AO25+BB25+BO25+CB25+CO25+DB25+DO25+EB25+EO25+FB25</f>
        <v>0</v>
      </c>
      <c r="G25" s="33">
        <f t="shared" si="30"/>
        <v>0</v>
      </c>
      <c r="H25" s="33">
        <f t="shared" si="0"/>
        <v>0</v>
      </c>
      <c r="I25" s="33">
        <f t="shared" si="1"/>
        <v>0</v>
      </c>
      <c r="J25" s="33">
        <f t="shared" si="2"/>
        <v>0</v>
      </c>
      <c r="K25" s="176"/>
      <c r="L25" s="177"/>
      <c r="M25" s="177"/>
      <c r="N25" s="178"/>
      <c r="O25" s="178"/>
      <c r="P25" s="19">
        <f>SUM(IF(COUNTIF(K$17:K25,"&lt;0,1")=20,SUMIF(K$113:P$113,"&gt;0"),0),IF(COUNTIF(K$17:K25,"&lt;0,1")=20,SUMIF(K$161:P$161,"&gt;0"),0),IF(COUNTIF(K$17:K25,"&lt;0,1")=20,SUMIF(K$209:P$209,"&gt;0"),0))</f>
        <v>0</v>
      </c>
      <c r="Q25" s="1">
        <f t="shared" si="91"/>
        <v>0</v>
      </c>
      <c r="R25" s="1">
        <f t="shared" si="31"/>
        <v>0</v>
      </c>
      <c r="S25" s="2">
        <f t="shared" si="92"/>
        <v>0</v>
      </c>
      <c r="T25" s="2">
        <f t="shared" si="32"/>
        <v>0</v>
      </c>
      <c r="U25" s="2">
        <f t="shared" si="33"/>
        <v>0</v>
      </c>
      <c r="V25" s="8">
        <f t="shared" si="34"/>
        <v>0</v>
      </c>
      <c r="W25" s="49">
        <f t="shared" si="35"/>
        <v>0</v>
      </c>
      <c r="X25" s="176"/>
      <c r="Y25" s="177"/>
      <c r="Z25" s="177"/>
      <c r="AA25" s="178"/>
      <c r="AB25" s="184"/>
      <c r="AC25" s="19">
        <f>SUM(IF(COUNTIF(X$17:X25,"&lt;0,1")=20,SUMIF(X$113:AC$113,"&gt;0"),0),IF(COUNTIF(X$17:X25,"&lt;0,1")=20,SUMIF(X$161:AC$161,"&gt;0"),0),IF(COUNTIF(X$17:X25,"&lt;0,1")=20,SUMIF(X$209:AC$209,"&gt;0"),0))</f>
        <v>0</v>
      </c>
      <c r="AD25" s="1">
        <f t="shared" si="93"/>
        <v>0</v>
      </c>
      <c r="AE25" s="1">
        <f t="shared" si="36"/>
        <v>0</v>
      </c>
      <c r="AF25" s="2">
        <f t="shared" si="94"/>
        <v>0</v>
      </c>
      <c r="AG25" s="2">
        <f t="shared" si="37"/>
        <v>0</v>
      </c>
      <c r="AH25" s="2">
        <f t="shared" si="38"/>
        <v>0</v>
      </c>
      <c r="AI25" s="8">
        <f t="shared" si="39"/>
        <v>0</v>
      </c>
      <c r="AJ25" s="49">
        <f t="shared" si="40"/>
        <v>0</v>
      </c>
      <c r="AK25" s="176"/>
      <c r="AL25" s="177"/>
      <c r="AM25" s="177"/>
      <c r="AN25" s="178"/>
      <c r="AO25" s="184"/>
      <c r="AP25" s="19">
        <f>SUM(IF(COUNTIF(AK$17:AK25,"&lt;0,1")=20,SUMIF(AK$113:AP$113,"&gt;0"),0),IF(COUNTIF(AK$17:AK25,"&lt;0,1")=20,SUMIF(AK$161:AP$161,"&gt;0"),0),IF(COUNTIF(AK$17:AK25,"&lt;0,1")=20,SUMIF(AK$209:AP$209,"&gt;0"),0))</f>
        <v>0</v>
      </c>
      <c r="AQ25" s="1">
        <f t="shared" si="95"/>
        <v>0</v>
      </c>
      <c r="AR25" s="1">
        <f t="shared" si="41"/>
        <v>0</v>
      </c>
      <c r="AS25" s="2">
        <f t="shared" si="96"/>
        <v>0</v>
      </c>
      <c r="AT25" s="2">
        <f t="shared" si="42"/>
        <v>0</v>
      </c>
      <c r="AU25" s="2">
        <f t="shared" si="43"/>
        <v>0</v>
      </c>
      <c r="AV25" s="8">
        <f t="shared" si="44"/>
        <v>0</v>
      </c>
      <c r="AW25" s="49">
        <f t="shared" si="45"/>
        <v>0</v>
      </c>
      <c r="AX25" s="176"/>
      <c r="AY25" s="177"/>
      <c r="AZ25" s="177"/>
      <c r="BA25" s="178"/>
      <c r="BB25" s="184"/>
      <c r="BC25" s="19">
        <f>SUM(IF(COUNTIF(AX$17:AX25,"&lt;0,1")=20,SUMIF(AX$113:BC$113,"&gt;0"),0),IF(COUNTIF(AX$17:AX25,"&lt;0,1")=20,SUMIF(AX$161:BC$161,"&gt;0"),0),IF(COUNTIF(AX$17:AX25,"&lt;0,1")=20,SUMIF(AX$209:BC$209,"&gt;0"),0))</f>
        <v>0</v>
      </c>
      <c r="BD25" s="1">
        <f t="shared" si="97"/>
        <v>0</v>
      </c>
      <c r="BE25" s="1">
        <f t="shared" si="46"/>
        <v>0</v>
      </c>
      <c r="BF25" s="2">
        <f t="shared" si="98"/>
        <v>0</v>
      </c>
      <c r="BG25" s="2">
        <f t="shared" si="47"/>
        <v>0</v>
      </c>
      <c r="BH25" s="2">
        <f t="shared" si="48"/>
        <v>0</v>
      </c>
      <c r="BI25" s="8">
        <f t="shared" si="49"/>
        <v>0</v>
      </c>
      <c r="BJ25" s="49">
        <f t="shared" si="50"/>
        <v>0</v>
      </c>
      <c r="BK25" s="176"/>
      <c r="BL25" s="177"/>
      <c r="BM25" s="177"/>
      <c r="BN25" s="178"/>
      <c r="BO25" s="184"/>
      <c r="BP25" s="19">
        <f>SUM(IF(COUNTIF(BK$17:BK25,"&lt;0,1")=20,SUMIF(BK$113:BP$113,"&gt;0"),0),IF(COUNTIF(BK$17:BK25,"&lt;0,1")=20,SUMIF(BK$161:BP$161,"&gt;0"),0),IF(COUNTIF(BK$17:BK25,"&lt;0,1")=20,SUMIF(BK$209:BP$209,"&gt;0"),0))</f>
        <v>0</v>
      </c>
      <c r="BQ25" s="1">
        <f t="shared" si="99"/>
        <v>0</v>
      </c>
      <c r="BR25" s="1">
        <f t="shared" si="51"/>
        <v>0</v>
      </c>
      <c r="BS25" s="2">
        <f t="shared" si="100"/>
        <v>0</v>
      </c>
      <c r="BT25" s="2">
        <f t="shared" si="52"/>
        <v>0</v>
      </c>
      <c r="BU25" s="2">
        <f t="shared" si="53"/>
        <v>0</v>
      </c>
      <c r="BV25" s="8">
        <f t="shared" si="54"/>
        <v>0</v>
      </c>
      <c r="BW25" s="49">
        <f t="shared" si="55"/>
        <v>0</v>
      </c>
      <c r="BX25" s="176"/>
      <c r="BY25" s="177"/>
      <c r="BZ25" s="177"/>
      <c r="CA25" s="178"/>
      <c r="CB25" s="184"/>
      <c r="CC25" s="19">
        <f>SUM(IF(COUNTIF(BX$17:BX25,"&lt;0,1")=20,SUMIF(BX$113:CC$113,"&gt;0"),0),IF(COUNTIF(BX$17:BX25,"&lt;0,1")=20,SUMIF(BX$161:CC$161,"&gt;0"),0),IF(COUNTIF(BX$17:BX25,"&lt;0,1")=20,SUMIF(BX$209:CC$209,"&gt;0"),0))</f>
        <v>0</v>
      </c>
      <c r="CD25" s="1">
        <f t="shared" si="101"/>
        <v>0</v>
      </c>
      <c r="CE25" s="1">
        <f t="shared" si="56"/>
        <v>0</v>
      </c>
      <c r="CF25" s="2">
        <f t="shared" si="102"/>
        <v>0</v>
      </c>
      <c r="CG25" s="2">
        <f t="shared" si="57"/>
        <v>0</v>
      </c>
      <c r="CH25" s="2">
        <f t="shared" si="58"/>
        <v>0</v>
      </c>
      <c r="CI25" s="8">
        <f t="shared" si="59"/>
        <v>0</v>
      </c>
      <c r="CJ25" s="49">
        <f t="shared" si="60"/>
        <v>0</v>
      </c>
      <c r="CK25" s="176"/>
      <c r="CL25" s="177"/>
      <c r="CM25" s="177"/>
      <c r="CN25" s="178"/>
      <c r="CO25" s="184"/>
      <c r="CP25" s="19">
        <f>SUM(IF(COUNTIF(CK$17:CK25,"&lt;0,1")=20,SUMIF(CK$113:CP$113,"&gt;0"),0),IF(COUNTIF(CK$17:CK25,"&lt;0,1")=20,SUMIF(CK$161:CP$161,"&gt;0"),0),IF(COUNTIF(CK$17:CK25,"&lt;0,1")=20,SUMIF(CK$209:CP$209,"&gt;0"),0))</f>
        <v>0</v>
      </c>
      <c r="CQ25" s="1">
        <f>CN25-CO25</f>
        <v>0</v>
      </c>
      <c r="CR25" s="1">
        <f t="shared" si="61"/>
        <v>0</v>
      </c>
      <c r="CS25" s="2">
        <f t="shared" si="104"/>
        <v>0</v>
      </c>
      <c r="CT25" s="2">
        <f t="shared" si="62"/>
        <v>0</v>
      </c>
      <c r="CU25" s="2">
        <f t="shared" si="63"/>
        <v>0</v>
      </c>
      <c r="CV25" s="8">
        <f t="shared" si="64"/>
        <v>0</v>
      </c>
      <c r="CW25" s="49">
        <f t="shared" si="65"/>
        <v>0</v>
      </c>
      <c r="CX25" s="176"/>
      <c r="CY25" s="177"/>
      <c r="CZ25" s="177"/>
      <c r="DA25" s="178"/>
      <c r="DB25" s="184"/>
      <c r="DC25" s="19">
        <f>SUM(IF(COUNTIF(CX$17:CX25,"&lt;0,1")=20,SUMIF(CX$113:DC$113,"&gt;0"),0),IF(COUNTIF(CX$17:CX25,"&lt;0,1")=20,SUMIF(CX$161:DC$161,"&gt;0"),0),IF(COUNTIF(CX$17:CX25,"&lt;0,1")=20,SUMIF(CX$209:DC$209,"&gt;0"),0))</f>
        <v>0</v>
      </c>
      <c r="DD25" s="1">
        <f>DA25-DB25</f>
        <v>0</v>
      </c>
      <c r="DE25" s="1">
        <f t="shared" si="66"/>
        <v>0</v>
      </c>
      <c r="DF25" s="2">
        <f t="shared" si="106"/>
        <v>0</v>
      </c>
      <c r="DG25" s="2">
        <f t="shared" si="67"/>
        <v>0</v>
      </c>
      <c r="DH25" s="2">
        <f t="shared" si="68"/>
        <v>0</v>
      </c>
      <c r="DI25" s="8">
        <f t="shared" si="69"/>
        <v>0</v>
      </c>
      <c r="DJ25" s="49">
        <f t="shared" si="70"/>
        <v>0</v>
      </c>
      <c r="DK25" s="176"/>
      <c r="DL25" s="177"/>
      <c r="DM25" s="177"/>
      <c r="DN25" s="178"/>
      <c r="DO25" s="184"/>
      <c r="DP25" s="19">
        <f>SUM(IF(COUNTIF(DK$17:DK25,"&lt;0,1")=20,SUMIF(DK$113:DP$113,"&gt;0"),0),IF(COUNTIF(DK$17:DK25,"&lt;0,1")=20,SUMIF(DK$161:DP$161,"&gt;0"),0),IF(COUNTIF(DK$17:DK25,"&lt;0,1")=20,SUMIF(DK$209:DP$209,"&gt;0"),0))</f>
        <v>0</v>
      </c>
      <c r="DQ25" s="1">
        <f t="shared" si="107"/>
        <v>0</v>
      </c>
      <c r="DR25" s="1">
        <f t="shared" si="71"/>
        <v>0</v>
      </c>
      <c r="DS25" s="2">
        <f t="shared" si="108"/>
        <v>0</v>
      </c>
      <c r="DT25" s="2">
        <f t="shared" si="72"/>
        <v>0</v>
      </c>
      <c r="DU25" s="2">
        <f t="shared" si="73"/>
        <v>0</v>
      </c>
      <c r="DV25" s="8">
        <f t="shared" si="74"/>
        <v>0</v>
      </c>
      <c r="DW25" s="49">
        <f t="shared" si="75"/>
        <v>0</v>
      </c>
      <c r="DX25" s="176"/>
      <c r="DY25" s="177"/>
      <c r="DZ25" s="177"/>
      <c r="EA25" s="178"/>
      <c r="EB25" s="184"/>
      <c r="EC25" s="19">
        <f>SUM(IF(COUNTIF(DX$17:DX25,"&lt;0,1")=20,SUMIF(DX$113:EC$113,"&gt;0"),0),IF(COUNTIF(DX$17:DX25,"&lt;0,1")=20,SUMIF(DX$161:EC$161,"&gt;0"),0),IF(COUNTIF(DX$17:DX25,"&lt;0,1")=20,SUMIF(DX$209:EC$209,"&gt;0"),0))</f>
        <v>0</v>
      </c>
      <c r="ED25" s="1">
        <f t="shared" si="109"/>
        <v>0</v>
      </c>
      <c r="EE25" s="1">
        <f t="shared" si="76"/>
        <v>0</v>
      </c>
      <c r="EF25" s="2">
        <f t="shared" si="110"/>
        <v>0</v>
      </c>
      <c r="EG25" s="2">
        <f t="shared" si="77"/>
        <v>0</v>
      </c>
      <c r="EH25" s="2">
        <f t="shared" si="78"/>
        <v>0</v>
      </c>
      <c r="EI25" s="8">
        <f t="shared" si="79"/>
        <v>0</v>
      </c>
      <c r="EJ25" s="49">
        <f t="shared" si="80"/>
        <v>0</v>
      </c>
      <c r="EK25" s="176"/>
      <c r="EL25" s="177"/>
      <c r="EM25" s="177"/>
      <c r="EN25" s="178"/>
      <c r="EO25" s="184"/>
      <c r="EP25" s="19">
        <f>SUM(IF(COUNTIF(EK$17:EK25,"&lt;0,1")=20,SUMIF(EK$113:EP$113,"&gt;0"),0),IF(COUNTIF(EK$17:EK25,"&lt;0,1")=20,SUMIF(EK$161:EP$161,"&gt;0"),0),IF(COUNTIF(EK$17:EK25,"&lt;0,1")=20,SUMIF(EK$209:EP$209,"&gt;0"),0))</f>
        <v>0</v>
      </c>
      <c r="EQ25" s="1">
        <f t="shared" si="111"/>
        <v>0</v>
      </c>
      <c r="ER25" s="1">
        <f t="shared" si="81"/>
        <v>0</v>
      </c>
      <c r="ES25" s="2">
        <f t="shared" si="112"/>
        <v>0</v>
      </c>
      <c r="ET25" s="2">
        <f t="shared" si="82"/>
        <v>0</v>
      </c>
      <c r="EU25" s="2">
        <f t="shared" si="83"/>
        <v>0</v>
      </c>
      <c r="EV25" s="8">
        <f t="shared" si="84"/>
        <v>0</v>
      </c>
      <c r="EW25" s="49">
        <f t="shared" si="85"/>
        <v>0</v>
      </c>
      <c r="EX25" s="176"/>
      <c r="EY25" s="177"/>
      <c r="EZ25" s="177"/>
      <c r="FA25" s="178"/>
      <c r="FB25" s="184"/>
      <c r="FC25" s="19">
        <f>SUM(IF(COUNTIF(EX$17:EX25,"&lt;0,1")=20,SUMIF(EX$113:FC$113,"&gt;0"),0),IF(COUNTIF(EX$17:EX25,"&lt;0,1")=20,SUMIF(EX$161:FC$161,"&gt;0"),0),IF(COUNTIF(EX$17:EX25,"&lt;0,1")=20,SUMIF(EX$209:FC$209,"&gt;0"),0))</f>
        <v>0</v>
      </c>
      <c r="FD25" s="1">
        <f t="shared" si="113"/>
        <v>0</v>
      </c>
      <c r="FE25" s="1">
        <f t="shared" si="86"/>
        <v>0</v>
      </c>
      <c r="FF25" s="2">
        <f t="shared" si="114"/>
        <v>0</v>
      </c>
      <c r="FG25" s="2">
        <f t="shared" si="87"/>
        <v>0</v>
      </c>
      <c r="FH25" s="2">
        <f t="shared" si="88"/>
        <v>0</v>
      </c>
      <c r="FI25" s="8">
        <f t="shared" si="89"/>
        <v>0</v>
      </c>
      <c r="FJ25" s="49">
        <f t="shared" si="90"/>
        <v>0</v>
      </c>
    </row>
    <row r="26" spans="2:166" x14ac:dyDescent="0.25">
      <c r="B26" s="14">
        <f t="shared" si="115"/>
        <v>3</v>
      </c>
      <c r="C26" s="6">
        <v>2018</v>
      </c>
      <c r="D26" s="20">
        <f t="shared" si="27"/>
        <v>0</v>
      </c>
      <c r="E26" s="20">
        <f t="shared" si="28"/>
        <v>0</v>
      </c>
      <c r="F26" s="25">
        <f>O26+AB26+AO26+BB26+BO26+CB26+CO26+DB26+DO26+EB26+EO26+FB26</f>
        <v>0</v>
      </c>
      <c r="G26" s="32">
        <f t="shared" si="30"/>
        <v>0</v>
      </c>
      <c r="H26" s="32">
        <f t="shared" si="0"/>
        <v>0</v>
      </c>
      <c r="I26" s="32">
        <f t="shared" si="1"/>
        <v>0</v>
      </c>
      <c r="J26" s="32">
        <f t="shared" si="2"/>
        <v>0</v>
      </c>
      <c r="K26" s="176"/>
      <c r="L26" s="177"/>
      <c r="M26" s="177"/>
      <c r="N26" s="178"/>
      <c r="O26" s="178"/>
      <c r="P26" s="20">
        <f>SUM(IF(COUNTIF(K$17:K26,"&lt;0,1")=20,SUMIF(K$113:P$113,"&gt;0"),0),IF(COUNTIF(K$17:K26,"&lt;0,1")=20,SUMIF(K$161:P$161,"&gt;0"),0),IF(COUNTIF(K$17:K26,"&lt;0,1")=20,SUMIF(K$209:P$209,"&gt;0"),0))</f>
        <v>0</v>
      </c>
      <c r="Q26" s="3">
        <f t="shared" si="91"/>
        <v>0</v>
      </c>
      <c r="R26" s="3">
        <f>-K26-L26-M26</f>
        <v>0</v>
      </c>
      <c r="S26" s="4">
        <f t="shared" si="92"/>
        <v>0</v>
      </c>
      <c r="T26" s="4">
        <f t="shared" si="32"/>
        <v>0</v>
      </c>
      <c r="U26" s="4">
        <f t="shared" si="33"/>
        <v>0</v>
      </c>
      <c r="V26" s="9">
        <f t="shared" si="34"/>
        <v>0</v>
      </c>
      <c r="W26" s="50">
        <f t="shared" si="35"/>
        <v>0</v>
      </c>
      <c r="X26" s="176"/>
      <c r="Y26" s="177"/>
      <c r="Z26" s="177"/>
      <c r="AA26" s="178"/>
      <c r="AB26" s="184"/>
      <c r="AC26" s="20">
        <f>SUM(IF(COUNTIF(X$17:X26,"&lt;0,1")=20,SUMIF(X$113:AC$113,"&gt;0"),0),IF(COUNTIF(X$17:X26,"&lt;0,1")=20,SUMIF(X$161:AC$161,"&gt;0"),0),IF(COUNTIF(X$17:X26,"&lt;0,1")=20,SUMIF(X$209:AC$209,"&gt;0"),0))</f>
        <v>0</v>
      </c>
      <c r="AD26" s="3">
        <f t="shared" si="93"/>
        <v>0</v>
      </c>
      <c r="AE26" s="3">
        <f>-X26-Y26-Z26</f>
        <v>0</v>
      </c>
      <c r="AF26" s="4">
        <f t="shared" si="94"/>
        <v>0</v>
      </c>
      <c r="AG26" s="4">
        <f t="shared" si="37"/>
        <v>0</v>
      </c>
      <c r="AH26" s="4">
        <f t="shared" si="38"/>
        <v>0</v>
      </c>
      <c r="AI26" s="9">
        <f t="shared" si="39"/>
        <v>0</v>
      </c>
      <c r="AJ26" s="50">
        <f t="shared" si="40"/>
        <v>0</v>
      </c>
      <c r="AK26" s="176"/>
      <c r="AL26" s="177"/>
      <c r="AM26" s="177"/>
      <c r="AN26" s="178"/>
      <c r="AO26" s="184"/>
      <c r="AP26" s="20">
        <f>SUM(IF(COUNTIF(AK$17:AK26,"&lt;0,1")=20,SUMIF(AK$113:AP$113,"&gt;0"),0),IF(COUNTIF(AK$17:AK26,"&lt;0,1")=20,SUMIF(AK$161:AP$161,"&gt;0"),0),IF(COUNTIF(AK$17:AK26,"&lt;0,1")=20,SUMIF(AK$209:AP$209,"&gt;0"),0))</f>
        <v>0</v>
      </c>
      <c r="AQ26" s="3">
        <f t="shared" si="95"/>
        <v>0</v>
      </c>
      <c r="AR26" s="3">
        <f>-AK26-AL26-AM26</f>
        <v>0</v>
      </c>
      <c r="AS26" s="4">
        <f t="shared" si="96"/>
        <v>0</v>
      </c>
      <c r="AT26" s="4">
        <f t="shared" si="42"/>
        <v>0</v>
      </c>
      <c r="AU26" s="4">
        <f t="shared" si="43"/>
        <v>0</v>
      </c>
      <c r="AV26" s="9">
        <f t="shared" si="44"/>
        <v>0</v>
      </c>
      <c r="AW26" s="50">
        <f t="shared" si="45"/>
        <v>0</v>
      </c>
      <c r="AX26" s="176"/>
      <c r="AY26" s="177"/>
      <c r="AZ26" s="177"/>
      <c r="BA26" s="178"/>
      <c r="BB26" s="184"/>
      <c r="BC26" s="20">
        <f>SUM(IF(COUNTIF(AX$17:AX26,"&lt;0,1")=20,SUMIF(AX$113:BC$113,"&gt;0"),0),IF(COUNTIF(AX$17:AX26,"&lt;0,1")=20,SUMIF(AX$161:BC$161,"&gt;0"),0),IF(COUNTIF(AX$17:AX26,"&lt;0,1")=20,SUMIF(AX$209:BC$209,"&gt;0"),0))</f>
        <v>0</v>
      </c>
      <c r="BD26" s="3">
        <f t="shared" si="97"/>
        <v>0</v>
      </c>
      <c r="BE26" s="3">
        <f>-AX26-AY26-AZ26</f>
        <v>0</v>
      </c>
      <c r="BF26" s="4">
        <f t="shared" si="98"/>
        <v>0</v>
      </c>
      <c r="BG26" s="4">
        <f t="shared" si="47"/>
        <v>0</v>
      </c>
      <c r="BH26" s="4">
        <f t="shared" si="48"/>
        <v>0</v>
      </c>
      <c r="BI26" s="9">
        <f t="shared" si="49"/>
        <v>0</v>
      </c>
      <c r="BJ26" s="50">
        <f t="shared" si="50"/>
        <v>0</v>
      </c>
      <c r="BK26" s="176"/>
      <c r="BL26" s="177"/>
      <c r="BM26" s="177"/>
      <c r="BN26" s="178"/>
      <c r="BO26" s="184"/>
      <c r="BP26" s="20">
        <f>SUM(IF(COUNTIF(BK$17:BK26,"&lt;0,1")=20,SUMIF(BK$113:BP$113,"&gt;0"),0),IF(COUNTIF(BK$17:BK26,"&lt;0,1")=20,SUMIF(BK$161:BP$161,"&gt;0"),0),IF(COUNTIF(BK$17:BK26,"&lt;0,1")=20,SUMIF(BK$209:BP$209,"&gt;0"),0))</f>
        <v>0</v>
      </c>
      <c r="BQ26" s="3">
        <f t="shared" si="99"/>
        <v>0</v>
      </c>
      <c r="BR26" s="3">
        <f>-BK26-BL26-BM26</f>
        <v>0</v>
      </c>
      <c r="BS26" s="4">
        <f t="shared" si="100"/>
        <v>0</v>
      </c>
      <c r="BT26" s="4">
        <f t="shared" si="52"/>
        <v>0</v>
      </c>
      <c r="BU26" s="4">
        <f t="shared" si="53"/>
        <v>0</v>
      </c>
      <c r="BV26" s="9">
        <f t="shared" si="54"/>
        <v>0</v>
      </c>
      <c r="BW26" s="50">
        <f t="shared" si="55"/>
        <v>0</v>
      </c>
      <c r="BX26" s="176"/>
      <c r="BY26" s="177"/>
      <c r="BZ26" s="177"/>
      <c r="CA26" s="178"/>
      <c r="CB26" s="184"/>
      <c r="CC26" s="20">
        <f>SUM(IF(COUNTIF(BX$17:BX26,"&lt;0,1")=20,SUMIF(BX$113:CC$113,"&gt;0"),0),IF(COUNTIF(BX$17:BX26,"&lt;0,1")=20,SUMIF(BX$161:CC$161,"&gt;0"),0),IF(COUNTIF(BX$17:BX26,"&lt;0,1")=20,SUMIF(BX$209:CC$209,"&gt;0"),0))</f>
        <v>0</v>
      </c>
      <c r="CD26" s="3">
        <f t="shared" si="101"/>
        <v>0</v>
      </c>
      <c r="CE26" s="3">
        <f>-BX26-BY26-BZ26</f>
        <v>0</v>
      </c>
      <c r="CF26" s="4">
        <f t="shared" si="102"/>
        <v>0</v>
      </c>
      <c r="CG26" s="4">
        <f t="shared" si="57"/>
        <v>0</v>
      </c>
      <c r="CH26" s="4">
        <f t="shared" si="58"/>
        <v>0</v>
      </c>
      <c r="CI26" s="9">
        <f t="shared" si="59"/>
        <v>0</v>
      </c>
      <c r="CJ26" s="50">
        <f t="shared" si="60"/>
        <v>0</v>
      </c>
      <c r="CK26" s="176"/>
      <c r="CL26" s="177"/>
      <c r="CM26" s="177"/>
      <c r="CN26" s="178"/>
      <c r="CO26" s="184"/>
      <c r="CP26" s="20">
        <f>SUM(IF(COUNTIF(CK$17:CK26,"&lt;0,1")=20,SUMIF(CK$113:CP$113,"&gt;0"),0),IF(COUNTIF(CK$17:CK26,"&lt;0,1")=20,SUMIF(CK$161:CP$161,"&gt;0"),0),IF(COUNTIF(CK$17:CK26,"&lt;0,1")=20,SUMIF(CK$209:CP$209,"&gt;0"),0))</f>
        <v>0</v>
      </c>
      <c r="CQ26" s="3">
        <f t="shared" si="103"/>
        <v>0</v>
      </c>
      <c r="CR26" s="3">
        <f>-CK26-CL26-CM26</f>
        <v>0</v>
      </c>
      <c r="CS26" s="4">
        <f t="shared" si="104"/>
        <v>0</v>
      </c>
      <c r="CT26" s="4">
        <f t="shared" si="62"/>
        <v>0</v>
      </c>
      <c r="CU26" s="4">
        <f t="shared" si="63"/>
        <v>0</v>
      </c>
      <c r="CV26" s="9">
        <f t="shared" si="64"/>
        <v>0</v>
      </c>
      <c r="CW26" s="50">
        <f t="shared" si="65"/>
        <v>0</v>
      </c>
      <c r="CX26" s="176"/>
      <c r="CY26" s="177"/>
      <c r="CZ26" s="177"/>
      <c r="DA26" s="178"/>
      <c r="DB26" s="184"/>
      <c r="DC26" s="20">
        <f>SUM(IF(COUNTIF(CX$17:CX26,"&lt;0,1")=20,SUMIF(CX$113:DC$113,"&gt;0"),0),IF(COUNTIF(CX$17:CX26,"&lt;0,1")=20,SUMIF(CX$161:DC$161,"&gt;0"),0),IF(COUNTIF(CX$17:CX26,"&lt;0,1")=20,SUMIF(CX$209:DC$209,"&gt;0"),0))</f>
        <v>0</v>
      </c>
      <c r="DD26" s="3">
        <f>DA26-DB26</f>
        <v>0</v>
      </c>
      <c r="DE26" s="3">
        <f>-CX26-CY26-CZ26</f>
        <v>0</v>
      </c>
      <c r="DF26" s="4">
        <f t="shared" si="106"/>
        <v>0</v>
      </c>
      <c r="DG26" s="4">
        <f t="shared" si="67"/>
        <v>0</v>
      </c>
      <c r="DH26" s="4">
        <f t="shared" si="68"/>
        <v>0</v>
      </c>
      <c r="DI26" s="9">
        <f t="shared" si="69"/>
        <v>0</v>
      </c>
      <c r="DJ26" s="50">
        <f t="shared" si="70"/>
        <v>0</v>
      </c>
      <c r="DK26" s="176"/>
      <c r="DL26" s="177"/>
      <c r="DM26" s="177"/>
      <c r="DN26" s="178"/>
      <c r="DO26" s="184"/>
      <c r="DP26" s="20">
        <f>SUM(IF(COUNTIF(DK$17:DK26,"&lt;0,1")=20,SUMIF(DK$113:DP$113,"&gt;0"),0),IF(COUNTIF(DK$17:DK26,"&lt;0,1")=20,SUMIF(DK$161:DP$161,"&gt;0"),0),IF(COUNTIF(DK$17:DK26,"&lt;0,1")=20,SUMIF(DK$209:DP$209,"&gt;0"),0))</f>
        <v>0</v>
      </c>
      <c r="DQ26" s="3">
        <f t="shared" si="107"/>
        <v>0</v>
      </c>
      <c r="DR26" s="3">
        <f>-DK26-DL26-DM26</f>
        <v>0</v>
      </c>
      <c r="DS26" s="4">
        <f t="shared" si="108"/>
        <v>0</v>
      </c>
      <c r="DT26" s="4">
        <f t="shared" si="72"/>
        <v>0</v>
      </c>
      <c r="DU26" s="4">
        <f t="shared" si="73"/>
        <v>0</v>
      </c>
      <c r="DV26" s="9">
        <f t="shared" si="74"/>
        <v>0</v>
      </c>
      <c r="DW26" s="50">
        <f t="shared" si="75"/>
        <v>0</v>
      </c>
      <c r="DX26" s="176"/>
      <c r="DY26" s="177"/>
      <c r="DZ26" s="177"/>
      <c r="EA26" s="178"/>
      <c r="EB26" s="184"/>
      <c r="EC26" s="20">
        <f>SUM(IF(COUNTIF(DX$17:DX26,"&lt;0,1")=20,SUMIF(DX$113:EC$113,"&gt;0"),0),IF(COUNTIF(DX$17:DX26,"&lt;0,1")=20,SUMIF(DX$161:EC$161,"&gt;0"),0),IF(COUNTIF(DX$17:DX26,"&lt;0,1")=20,SUMIF(DX$209:EC$209,"&gt;0"),0))</f>
        <v>0</v>
      </c>
      <c r="ED26" s="3">
        <f t="shared" si="109"/>
        <v>0</v>
      </c>
      <c r="EE26" s="3">
        <f>-DX26-DY26-DZ26</f>
        <v>0</v>
      </c>
      <c r="EF26" s="4">
        <f t="shared" si="110"/>
        <v>0</v>
      </c>
      <c r="EG26" s="4">
        <f t="shared" si="77"/>
        <v>0</v>
      </c>
      <c r="EH26" s="4">
        <f t="shared" si="78"/>
        <v>0</v>
      </c>
      <c r="EI26" s="9">
        <f t="shared" si="79"/>
        <v>0</v>
      </c>
      <c r="EJ26" s="50">
        <f t="shared" si="80"/>
        <v>0</v>
      </c>
      <c r="EK26" s="176"/>
      <c r="EL26" s="177"/>
      <c r="EM26" s="177"/>
      <c r="EN26" s="178"/>
      <c r="EO26" s="184"/>
      <c r="EP26" s="20">
        <f>SUM(IF(COUNTIF(EK$17:EK26,"&lt;0,1")=20,SUMIF(EK$113:EP$113,"&gt;0"),0),IF(COUNTIF(EK$17:EK26,"&lt;0,1")=20,SUMIF(EK$161:EP$161,"&gt;0"),0),IF(COUNTIF(EK$17:EK26,"&lt;0,1")=20,SUMIF(EK$209:EP$209,"&gt;0"),0))</f>
        <v>0</v>
      </c>
      <c r="EQ26" s="3">
        <f t="shared" si="111"/>
        <v>0</v>
      </c>
      <c r="ER26" s="3">
        <f>-EK26-EL26-EM26</f>
        <v>0</v>
      </c>
      <c r="ES26" s="4">
        <f t="shared" si="112"/>
        <v>0</v>
      </c>
      <c r="ET26" s="4">
        <f t="shared" si="82"/>
        <v>0</v>
      </c>
      <c r="EU26" s="4">
        <f t="shared" si="83"/>
        <v>0</v>
      </c>
      <c r="EV26" s="9">
        <f t="shared" si="84"/>
        <v>0</v>
      </c>
      <c r="EW26" s="50">
        <f t="shared" si="85"/>
        <v>0</v>
      </c>
      <c r="EX26" s="176"/>
      <c r="EY26" s="177"/>
      <c r="EZ26" s="177"/>
      <c r="FA26" s="178"/>
      <c r="FB26" s="184"/>
      <c r="FC26" s="20">
        <f>SUM(IF(COUNTIF(EX$17:EX26,"&lt;0,1")=20,SUMIF(EX$113:FC$113,"&gt;0"),0),IF(COUNTIF(EX$17:EX26,"&lt;0,1")=20,SUMIF(EX$161:FC$161,"&gt;0"),0),IF(COUNTIF(EX$17:EX26,"&lt;0,1")=20,SUMIF(EX$209:FC$209,"&gt;0"),0))</f>
        <v>0</v>
      </c>
      <c r="FD26" s="3">
        <f t="shared" si="113"/>
        <v>0</v>
      </c>
      <c r="FE26" s="3">
        <f>-EX26-EY26-EZ26</f>
        <v>0</v>
      </c>
      <c r="FF26" s="4">
        <f t="shared" si="114"/>
        <v>0</v>
      </c>
      <c r="FG26" s="4">
        <f t="shared" si="87"/>
        <v>0</v>
      </c>
      <c r="FH26" s="4">
        <f t="shared" si="88"/>
        <v>0</v>
      </c>
      <c r="FI26" s="9">
        <f t="shared" si="89"/>
        <v>0</v>
      </c>
      <c r="FJ26" s="50">
        <f t="shared" si="90"/>
        <v>0</v>
      </c>
    </row>
    <row r="27" spans="2:166" x14ac:dyDescent="0.25">
      <c r="B27" s="15">
        <f t="shared" si="115"/>
        <v>4</v>
      </c>
      <c r="C27" s="7">
        <v>2019</v>
      </c>
      <c r="D27" s="19">
        <f>K27+X27+AK27+AX27+BK27+BX27+CK27+CX27+DK27+DX27+EK27+EX27+L27+M27+Y27+Z27+AL27+AM27+AY27+AZ27+BL27+BM27+BY27+BZ27+CL27+CM27+CY27+CZ27+DL27+DM27+DY27+DZ27+EL27+EM27+EY27+EZ27</f>
        <v>0</v>
      </c>
      <c r="E27" s="19">
        <f t="shared" si="28"/>
        <v>0</v>
      </c>
      <c r="F27" s="26">
        <f>O27+AB27+AO27+BB27+BO27+CB27+CO27+DB27+DO27+EB27+EO27+FB27</f>
        <v>0</v>
      </c>
      <c r="G27" s="33">
        <f t="shared" si="30"/>
        <v>0</v>
      </c>
      <c r="H27" s="33">
        <f t="shared" si="0"/>
        <v>0</v>
      </c>
      <c r="I27" s="33">
        <f t="shared" si="1"/>
        <v>0</v>
      </c>
      <c r="J27" s="33">
        <f t="shared" si="2"/>
        <v>0</v>
      </c>
      <c r="K27" s="176"/>
      <c r="L27" s="177"/>
      <c r="M27" s="177"/>
      <c r="N27" s="178"/>
      <c r="O27" s="178"/>
      <c r="P27" s="19">
        <f>SUM(IF(COUNTIF(K$17:K27,"&lt;0,1")=20,SUMIF(K$113:P$113,"&gt;0"),0),IF(COUNTIF(K$17:K27,"&lt;0,1")=20,SUMIF(K$161:P$161,"&gt;0"),0),IF(COUNTIF(K$17:K27,"&lt;0,1")=20,SUMIF(K$209:P$209,"&gt;0"),0))</f>
        <v>0</v>
      </c>
      <c r="Q27" s="1">
        <f t="shared" si="91"/>
        <v>0</v>
      </c>
      <c r="R27" s="1">
        <f>-K27-L27-M27</f>
        <v>0</v>
      </c>
      <c r="S27" s="2">
        <f>Q27+R27+P27</f>
        <v>0</v>
      </c>
      <c r="T27" s="2">
        <f t="shared" si="32"/>
        <v>0</v>
      </c>
      <c r="U27" s="2">
        <f t="shared" si="33"/>
        <v>0</v>
      </c>
      <c r="V27" s="8">
        <f t="shared" si="34"/>
        <v>0</v>
      </c>
      <c r="W27" s="49">
        <f t="shared" si="35"/>
        <v>0</v>
      </c>
      <c r="X27" s="176"/>
      <c r="Y27" s="177"/>
      <c r="Z27" s="177"/>
      <c r="AA27" s="178"/>
      <c r="AB27" s="184"/>
      <c r="AC27" s="19">
        <f>SUM(IF(COUNTIF(X$17:X27,"&lt;0,1")=20,SUMIF(X$113:AC$113,"&gt;0"),0),IF(COUNTIF(X$17:X27,"&lt;0,1")=20,SUMIF(X$161:AC$161,"&gt;0"),0),IF(COUNTIF(X$17:X27,"&lt;0,1")=20,SUMIF(X$209:AC$209,"&gt;0"),0))</f>
        <v>0</v>
      </c>
      <c r="AD27" s="1">
        <f t="shared" si="93"/>
        <v>0</v>
      </c>
      <c r="AE27" s="1">
        <f>-X27-Y27-Z27</f>
        <v>0</v>
      </c>
      <c r="AF27" s="2">
        <f t="shared" si="94"/>
        <v>0</v>
      </c>
      <c r="AG27" s="2">
        <f t="shared" si="37"/>
        <v>0</v>
      </c>
      <c r="AH27" s="2">
        <f t="shared" si="38"/>
        <v>0</v>
      </c>
      <c r="AI27" s="8">
        <f t="shared" si="39"/>
        <v>0</v>
      </c>
      <c r="AJ27" s="49">
        <f t="shared" si="40"/>
        <v>0</v>
      </c>
      <c r="AK27" s="176"/>
      <c r="AL27" s="177"/>
      <c r="AM27" s="177"/>
      <c r="AN27" s="178"/>
      <c r="AO27" s="184"/>
      <c r="AP27" s="19">
        <f>SUM(IF(COUNTIF(AK$17:AK27,"&lt;0,1")=20,SUMIF(AK$113:AP$113,"&gt;0"),0),IF(COUNTIF(AK$17:AK27,"&lt;0,1")=20,SUMIF(AK$161:AP$161,"&gt;0"),0),IF(COUNTIF(AK$17:AK27,"&lt;0,1")=20,SUMIF(AK$209:AP$209,"&gt;0"),0))</f>
        <v>0</v>
      </c>
      <c r="AQ27" s="1">
        <f t="shared" si="95"/>
        <v>0</v>
      </c>
      <c r="AR27" s="1">
        <f t="shared" si="41"/>
        <v>0</v>
      </c>
      <c r="AS27" s="2">
        <f t="shared" si="96"/>
        <v>0</v>
      </c>
      <c r="AT27" s="2">
        <f t="shared" si="42"/>
        <v>0</v>
      </c>
      <c r="AU27" s="2">
        <f t="shared" si="43"/>
        <v>0</v>
      </c>
      <c r="AV27" s="8">
        <f t="shared" si="44"/>
        <v>0</v>
      </c>
      <c r="AW27" s="49">
        <f t="shared" si="45"/>
        <v>0</v>
      </c>
      <c r="AX27" s="176"/>
      <c r="AY27" s="177"/>
      <c r="AZ27" s="177"/>
      <c r="BA27" s="178"/>
      <c r="BB27" s="184"/>
      <c r="BC27" s="19">
        <f>SUM(IF(COUNTIF(AX$17:AX27,"&lt;0,1")=20,SUMIF(AX$113:BC$113,"&gt;0"),0),IF(COUNTIF(AX$17:AX27,"&lt;0,1")=20,SUMIF(AX$161:BC$161,"&gt;0"),0),IF(COUNTIF(AX$17:AX27,"&lt;0,1")=20,SUMIF(AX$209:BC$209,"&gt;0"),0))</f>
        <v>0</v>
      </c>
      <c r="BD27" s="1">
        <f t="shared" si="97"/>
        <v>0</v>
      </c>
      <c r="BE27" s="1">
        <f t="shared" si="46"/>
        <v>0</v>
      </c>
      <c r="BF27" s="2">
        <f t="shared" si="98"/>
        <v>0</v>
      </c>
      <c r="BG27" s="2">
        <f t="shared" si="47"/>
        <v>0</v>
      </c>
      <c r="BH27" s="2">
        <f t="shared" si="48"/>
        <v>0</v>
      </c>
      <c r="BI27" s="8">
        <f t="shared" si="49"/>
        <v>0</v>
      </c>
      <c r="BJ27" s="49">
        <f t="shared" si="50"/>
        <v>0</v>
      </c>
      <c r="BK27" s="176"/>
      <c r="BL27" s="177"/>
      <c r="BM27" s="177"/>
      <c r="BN27" s="178"/>
      <c r="BO27" s="184"/>
      <c r="BP27" s="19">
        <f>SUM(IF(COUNTIF(BK$17:BK27,"&lt;0,1")=20,SUMIF(BK$113:BP$113,"&gt;0"),0),IF(COUNTIF(BK$17:BK27,"&lt;0,1")=20,SUMIF(BK$161:BP$161,"&gt;0"),0),IF(COUNTIF(BK$17:BK27,"&lt;0,1")=20,SUMIF(BK$209:BP$209,"&gt;0"),0))</f>
        <v>0</v>
      </c>
      <c r="BQ27" s="1">
        <f t="shared" si="99"/>
        <v>0</v>
      </c>
      <c r="BR27" s="1">
        <f t="shared" si="51"/>
        <v>0</v>
      </c>
      <c r="BS27" s="2">
        <f t="shared" si="100"/>
        <v>0</v>
      </c>
      <c r="BT27" s="2">
        <f t="shared" si="52"/>
        <v>0</v>
      </c>
      <c r="BU27" s="2">
        <f t="shared" si="53"/>
        <v>0</v>
      </c>
      <c r="BV27" s="8">
        <f t="shared" si="54"/>
        <v>0</v>
      </c>
      <c r="BW27" s="49">
        <f t="shared" si="55"/>
        <v>0</v>
      </c>
      <c r="BX27" s="176"/>
      <c r="BY27" s="177"/>
      <c r="BZ27" s="177"/>
      <c r="CA27" s="178"/>
      <c r="CB27" s="184"/>
      <c r="CC27" s="19">
        <f>SUM(IF(COUNTIF(BX$17:BX27,"&lt;0,1")=20,SUMIF(BX$113:CC$113,"&gt;0"),0),IF(COUNTIF(BX$17:BX27,"&lt;0,1")=20,SUMIF(BX$161:CC$161,"&gt;0"),0),IF(COUNTIF(BX$17:BX27,"&lt;0,1")=20,SUMIF(BX$209:CC$209,"&gt;0"),0))</f>
        <v>0</v>
      </c>
      <c r="CD27" s="1">
        <f t="shared" si="101"/>
        <v>0</v>
      </c>
      <c r="CE27" s="1">
        <f t="shared" si="56"/>
        <v>0</v>
      </c>
      <c r="CF27" s="2">
        <f t="shared" si="102"/>
        <v>0</v>
      </c>
      <c r="CG27" s="2">
        <f t="shared" si="57"/>
        <v>0</v>
      </c>
      <c r="CH27" s="2">
        <f t="shared" si="58"/>
        <v>0</v>
      </c>
      <c r="CI27" s="8">
        <f t="shared" si="59"/>
        <v>0</v>
      </c>
      <c r="CJ27" s="49">
        <f t="shared" si="60"/>
        <v>0</v>
      </c>
      <c r="CK27" s="176"/>
      <c r="CL27" s="177"/>
      <c r="CM27" s="177"/>
      <c r="CN27" s="178"/>
      <c r="CO27" s="184"/>
      <c r="CP27" s="19">
        <f>SUM(IF(COUNTIF(CK$17:CK27,"&lt;0,1")=20,SUMIF(CK$113:CP$113,"&gt;0"),0),IF(COUNTIF(CK$17:CK27,"&lt;0,1")=20,SUMIF(CK$161:CP$161,"&gt;0"),0),IF(COUNTIF(CK$17:CK27,"&lt;0,1")=20,SUMIF(CK$209:CP$209,"&gt;0"),0))</f>
        <v>0</v>
      </c>
      <c r="CQ27" s="1">
        <f>CN27-CO27</f>
        <v>0</v>
      </c>
      <c r="CR27" s="1">
        <f t="shared" si="61"/>
        <v>0</v>
      </c>
      <c r="CS27" s="2">
        <f t="shared" si="104"/>
        <v>0</v>
      </c>
      <c r="CT27" s="2">
        <f t="shared" si="62"/>
        <v>0</v>
      </c>
      <c r="CU27" s="2">
        <f t="shared" si="63"/>
        <v>0</v>
      </c>
      <c r="CV27" s="8">
        <f t="shared" si="64"/>
        <v>0</v>
      </c>
      <c r="CW27" s="49">
        <f t="shared" si="65"/>
        <v>0</v>
      </c>
      <c r="CX27" s="176"/>
      <c r="CY27" s="177"/>
      <c r="CZ27" s="177"/>
      <c r="DA27" s="178"/>
      <c r="DB27" s="184"/>
      <c r="DC27" s="19">
        <f>SUM(IF(COUNTIF(CX$17:CX27,"&lt;0,1")=20,SUMIF(CX$113:DC$113,"&gt;0"),0),IF(COUNTIF(CX$17:CX27,"&lt;0,1")=20,SUMIF(CX$161:DC$161,"&gt;0"),0),IF(COUNTIF(CX$17:CX27,"&lt;0,1")=20,SUMIF(CX$209:DC$209,"&gt;0"),0))</f>
        <v>0</v>
      </c>
      <c r="DD27" s="1">
        <f t="shared" si="105"/>
        <v>0</v>
      </c>
      <c r="DE27" s="1">
        <f t="shared" si="66"/>
        <v>0</v>
      </c>
      <c r="DF27" s="2">
        <f t="shared" si="106"/>
        <v>0</v>
      </c>
      <c r="DG27" s="2">
        <f t="shared" si="67"/>
        <v>0</v>
      </c>
      <c r="DH27" s="2">
        <f t="shared" si="68"/>
        <v>0</v>
      </c>
      <c r="DI27" s="8">
        <f t="shared" si="69"/>
        <v>0</v>
      </c>
      <c r="DJ27" s="49">
        <f t="shared" si="70"/>
        <v>0</v>
      </c>
      <c r="DK27" s="176"/>
      <c r="DL27" s="177"/>
      <c r="DM27" s="177"/>
      <c r="DN27" s="178"/>
      <c r="DO27" s="184"/>
      <c r="DP27" s="19">
        <f>SUM(IF(COUNTIF(DK$17:DK27,"&lt;0,1")=20,SUMIF(DK$113:DP$113,"&gt;0"),0),IF(COUNTIF(DK$17:DK27,"&lt;0,1")=20,SUMIF(DK$161:DP$161,"&gt;0"),0),IF(COUNTIF(DK$17:DK27,"&lt;0,1")=20,SUMIF(DK$209:DP$209,"&gt;0"),0))</f>
        <v>0</v>
      </c>
      <c r="DQ27" s="1">
        <f t="shared" si="107"/>
        <v>0</v>
      </c>
      <c r="DR27" s="1">
        <f t="shared" si="71"/>
        <v>0</v>
      </c>
      <c r="DS27" s="2">
        <f t="shared" si="108"/>
        <v>0</v>
      </c>
      <c r="DT27" s="2">
        <f t="shared" si="72"/>
        <v>0</v>
      </c>
      <c r="DU27" s="2">
        <f t="shared" si="73"/>
        <v>0</v>
      </c>
      <c r="DV27" s="8">
        <f t="shared" si="74"/>
        <v>0</v>
      </c>
      <c r="DW27" s="49">
        <f t="shared" si="75"/>
        <v>0</v>
      </c>
      <c r="DX27" s="176"/>
      <c r="DY27" s="177"/>
      <c r="DZ27" s="177"/>
      <c r="EA27" s="178"/>
      <c r="EB27" s="184"/>
      <c r="EC27" s="19">
        <f>SUM(IF(COUNTIF(DX$17:DX27,"&lt;0,1")=20,SUMIF(DX$113:EC$113,"&gt;0"),0),IF(COUNTIF(DX$17:DX27,"&lt;0,1")=20,SUMIF(DX$161:EC$161,"&gt;0"),0),IF(COUNTIF(DX$17:DX27,"&lt;0,1")=20,SUMIF(DX$209:EC$209,"&gt;0"),0))</f>
        <v>0</v>
      </c>
      <c r="ED27" s="1">
        <f t="shared" si="109"/>
        <v>0</v>
      </c>
      <c r="EE27" s="1">
        <f t="shared" si="76"/>
        <v>0</v>
      </c>
      <c r="EF27" s="2">
        <f t="shared" si="110"/>
        <v>0</v>
      </c>
      <c r="EG27" s="2">
        <f t="shared" si="77"/>
        <v>0</v>
      </c>
      <c r="EH27" s="2">
        <f t="shared" si="78"/>
        <v>0</v>
      </c>
      <c r="EI27" s="8">
        <f t="shared" si="79"/>
        <v>0</v>
      </c>
      <c r="EJ27" s="49">
        <f t="shared" si="80"/>
        <v>0</v>
      </c>
      <c r="EK27" s="176"/>
      <c r="EL27" s="177"/>
      <c r="EM27" s="177"/>
      <c r="EN27" s="178"/>
      <c r="EO27" s="184"/>
      <c r="EP27" s="19">
        <f>SUM(IF(COUNTIF(EK$17:EK27,"&lt;0,1")=20,SUMIF(EK$113:EP$113,"&gt;0"),0),IF(COUNTIF(EK$17:EK27,"&lt;0,1")=20,SUMIF(EK$161:EP$161,"&gt;0"),0),IF(COUNTIF(EK$17:EK27,"&lt;0,1")=20,SUMIF(EK$209:EP$209,"&gt;0"),0))</f>
        <v>0</v>
      </c>
      <c r="EQ27" s="1">
        <f t="shared" si="111"/>
        <v>0</v>
      </c>
      <c r="ER27" s="1">
        <f t="shared" si="81"/>
        <v>0</v>
      </c>
      <c r="ES27" s="2">
        <f t="shared" si="112"/>
        <v>0</v>
      </c>
      <c r="ET27" s="2">
        <f t="shared" si="82"/>
        <v>0</v>
      </c>
      <c r="EU27" s="2">
        <f t="shared" si="83"/>
        <v>0</v>
      </c>
      <c r="EV27" s="8">
        <f t="shared" si="84"/>
        <v>0</v>
      </c>
      <c r="EW27" s="49">
        <f t="shared" si="85"/>
        <v>0</v>
      </c>
      <c r="EX27" s="176"/>
      <c r="EY27" s="177"/>
      <c r="EZ27" s="177"/>
      <c r="FA27" s="178"/>
      <c r="FB27" s="184"/>
      <c r="FC27" s="19">
        <f>SUM(IF(COUNTIF(EX$17:EX27,"&lt;0,1")=20,SUMIF(EX$113:FC$113,"&gt;0"),0),IF(COUNTIF(EX$17:EX27,"&lt;0,1")=20,SUMIF(EX$161:FC$161,"&gt;0"),0),IF(COUNTIF(EX$17:EX27,"&lt;0,1")=20,SUMIF(EX$209:FC$209,"&gt;0"),0))</f>
        <v>0</v>
      </c>
      <c r="FD27" s="1">
        <f t="shared" si="113"/>
        <v>0</v>
      </c>
      <c r="FE27" s="1">
        <f t="shared" si="86"/>
        <v>0</v>
      </c>
      <c r="FF27" s="2">
        <f t="shared" si="114"/>
        <v>0</v>
      </c>
      <c r="FG27" s="2">
        <f t="shared" si="87"/>
        <v>0</v>
      </c>
      <c r="FH27" s="2">
        <f t="shared" si="88"/>
        <v>0</v>
      </c>
      <c r="FI27" s="8">
        <f t="shared" si="89"/>
        <v>0</v>
      </c>
      <c r="FJ27" s="49">
        <f t="shared" si="90"/>
        <v>0</v>
      </c>
    </row>
    <row r="28" spans="2:166" x14ac:dyDescent="0.25">
      <c r="B28" s="14">
        <f t="shared" si="115"/>
        <v>5</v>
      </c>
      <c r="C28" s="6">
        <v>2020</v>
      </c>
      <c r="D28" s="20">
        <f>K28+X28+AK28+AX28+BK28+BX28+CK28+CX28+DK28+DX28+EK28+EX28+L28+M28+Y28+Z28+AL28+AM28+AY28+AZ28+BL28+BM28+BY28+BZ28+CL28+CM28+CY28+CZ28+DL28+DM28+DY28+DZ28+EL28+EM28+EY28+EZ28</f>
        <v>0</v>
      </c>
      <c r="E28" s="20">
        <f t="shared" si="28"/>
        <v>0</v>
      </c>
      <c r="F28" s="25">
        <f t="shared" si="29"/>
        <v>0</v>
      </c>
      <c r="G28" s="32">
        <f t="shared" si="30"/>
        <v>0</v>
      </c>
      <c r="H28" s="32">
        <f t="shared" si="0"/>
        <v>0</v>
      </c>
      <c r="I28" s="32">
        <f t="shared" si="1"/>
        <v>0</v>
      </c>
      <c r="J28" s="32">
        <f t="shared" si="2"/>
        <v>0</v>
      </c>
      <c r="K28" s="176"/>
      <c r="L28" s="177"/>
      <c r="M28" s="177"/>
      <c r="N28" s="178"/>
      <c r="O28" s="178"/>
      <c r="P28" s="20">
        <f>SUM(IF(COUNTIF(K$17:K28,"&lt;0,1")=20,SUMIF(K$113:P$113,"&gt;0"),0),IF(COUNTIF(K$17:K28,"&lt;0,1")=20,SUMIF(K$161:P$161,"&gt;0"),0),IF(COUNTIF(K$17:K28,"&lt;0,1")=20,SUMIF(K$209:P$209,"&gt;0"),0))</f>
        <v>0</v>
      </c>
      <c r="Q28" s="3">
        <f t="shared" si="91"/>
        <v>0</v>
      </c>
      <c r="R28" s="3">
        <f>-K28-L28-M28</f>
        <v>0</v>
      </c>
      <c r="S28" s="4">
        <f t="shared" si="92"/>
        <v>0</v>
      </c>
      <c r="T28" s="4">
        <f t="shared" si="32"/>
        <v>0</v>
      </c>
      <c r="U28" s="4">
        <f t="shared" ref="U28:U63" si="116">U27+T28</f>
        <v>0</v>
      </c>
      <c r="V28" s="9">
        <f t="shared" si="34"/>
        <v>0</v>
      </c>
      <c r="W28" s="50">
        <f t="shared" si="35"/>
        <v>0</v>
      </c>
      <c r="X28" s="176"/>
      <c r="Y28" s="177"/>
      <c r="Z28" s="177"/>
      <c r="AA28" s="178"/>
      <c r="AB28" s="184"/>
      <c r="AC28" s="20">
        <f>SUM(IF(COUNTIF(X$17:X28,"&lt;0,1")=20,SUMIF(X$113:AC$113,"&gt;0"),0),IF(COUNTIF(X$17:X28,"&lt;0,1")=20,SUMIF(X$161:AC$161,"&gt;0"),0),IF(COUNTIF(X$17:X28,"&lt;0,1")=20,SUMIF(X$209:AC$209,"&gt;0"),0))</f>
        <v>0</v>
      </c>
      <c r="AD28" s="3">
        <f t="shared" si="93"/>
        <v>0</v>
      </c>
      <c r="AE28" s="3">
        <f>-X28-Y28-Z28</f>
        <v>0</v>
      </c>
      <c r="AF28" s="4">
        <f t="shared" si="94"/>
        <v>0</v>
      </c>
      <c r="AG28" s="4">
        <f t="shared" si="37"/>
        <v>0</v>
      </c>
      <c r="AH28" s="4">
        <f t="shared" ref="AH28:AH63" si="117">AH27+AG28</f>
        <v>0</v>
      </c>
      <c r="AI28" s="9">
        <f t="shared" si="39"/>
        <v>0</v>
      </c>
      <c r="AJ28" s="50">
        <f t="shared" si="40"/>
        <v>0</v>
      </c>
      <c r="AK28" s="176"/>
      <c r="AL28" s="177"/>
      <c r="AM28" s="177"/>
      <c r="AN28" s="178"/>
      <c r="AO28" s="184"/>
      <c r="AP28" s="20">
        <f>SUM(IF(COUNTIF(AK$17:AK28,"&lt;0,1")=20,SUMIF(AK$113:AP$113,"&gt;0"),0),IF(COUNTIF(AK$17:AK28,"&lt;0,1")=20,SUMIF(AK$161:AP$161,"&gt;0"),0),IF(COUNTIF(AK$17:AK28,"&lt;0,1")=20,SUMIF(AK$209:AP$209,"&gt;0"),0))</f>
        <v>0</v>
      </c>
      <c r="AQ28" s="3">
        <f t="shared" si="95"/>
        <v>0</v>
      </c>
      <c r="AR28" s="3">
        <f t="shared" si="41"/>
        <v>0</v>
      </c>
      <c r="AS28" s="4">
        <f t="shared" si="96"/>
        <v>0</v>
      </c>
      <c r="AT28" s="4">
        <f t="shared" si="42"/>
        <v>0</v>
      </c>
      <c r="AU28" s="4">
        <f t="shared" ref="AU28:AU63" si="118">AU27+AT28</f>
        <v>0</v>
      </c>
      <c r="AV28" s="9">
        <f t="shared" si="44"/>
        <v>0</v>
      </c>
      <c r="AW28" s="50">
        <f t="shared" si="45"/>
        <v>0</v>
      </c>
      <c r="AX28" s="176"/>
      <c r="AY28" s="177"/>
      <c r="AZ28" s="177"/>
      <c r="BA28" s="178"/>
      <c r="BB28" s="184"/>
      <c r="BC28" s="20">
        <f>SUM(IF(COUNTIF(AX$17:AX28,"&lt;0,1")=20,SUMIF(AX$113:BC$113,"&gt;0"),0),IF(COUNTIF(AX$17:AX28,"&lt;0,1")=20,SUMIF(AX$161:BC$161,"&gt;0"),0),IF(COUNTIF(AX$17:AX28,"&lt;0,1")=20,SUMIF(AX$209:BC$209,"&gt;0"),0))</f>
        <v>0</v>
      </c>
      <c r="BD28" s="3">
        <f t="shared" si="97"/>
        <v>0</v>
      </c>
      <c r="BE28" s="3">
        <f t="shared" si="46"/>
        <v>0</v>
      </c>
      <c r="BF28" s="4">
        <f t="shared" si="98"/>
        <v>0</v>
      </c>
      <c r="BG28" s="4">
        <f t="shared" si="47"/>
        <v>0</v>
      </c>
      <c r="BH28" s="4">
        <f t="shared" ref="BH28:BH63" si="119">BH27+BG28</f>
        <v>0</v>
      </c>
      <c r="BI28" s="9">
        <f t="shared" si="49"/>
        <v>0</v>
      </c>
      <c r="BJ28" s="50">
        <f t="shared" si="50"/>
        <v>0</v>
      </c>
      <c r="BK28" s="176"/>
      <c r="BL28" s="177"/>
      <c r="BM28" s="177"/>
      <c r="BN28" s="178"/>
      <c r="BO28" s="184"/>
      <c r="BP28" s="20">
        <f>SUM(IF(COUNTIF(BK$17:BK28,"&lt;0,1")=20,SUMIF(BK$113:BP$113,"&gt;0"),0),IF(COUNTIF(BK$17:BK28,"&lt;0,1")=20,SUMIF(BK$161:BP$161,"&gt;0"),0),IF(COUNTIF(BK$17:BK28,"&lt;0,1")=20,SUMIF(BK$209:BP$209,"&gt;0"),0))</f>
        <v>0</v>
      </c>
      <c r="BQ28" s="3">
        <f t="shared" si="99"/>
        <v>0</v>
      </c>
      <c r="BR28" s="3">
        <f t="shared" si="51"/>
        <v>0</v>
      </c>
      <c r="BS28" s="4">
        <f t="shared" si="100"/>
        <v>0</v>
      </c>
      <c r="BT28" s="4">
        <f t="shared" si="52"/>
        <v>0</v>
      </c>
      <c r="BU28" s="4">
        <f t="shared" ref="BU28:BU63" si="120">BU27+BT28</f>
        <v>0</v>
      </c>
      <c r="BV28" s="9">
        <f t="shared" si="54"/>
        <v>0</v>
      </c>
      <c r="BW28" s="50">
        <f t="shared" si="55"/>
        <v>0</v>
      </c>
      <c r="BX28" s="176"/>
      <c r="BY28" s="177"/>
      <c r="BZ28" s="177"/>
      <c r="CA28" s="178"/>
      <c r="CB28" s="184"/>
      <c r="CC28" s="20">
        <f>SUM(IF(COUNTIF(BX$17:BX28,"&lt;0,1")=20,SUMIF(BX$113:CC$113,"&gt;0"),0),IF(COUNTIF(BX$17:BX28,"&lt;0,1")=20,SUMIF(BX$161:CC$161,"&gt;0"),0),IF(COUNTIF(BX$17:BX28,"&lt;0,1")=20,SUMIF(BX$209:CC$209,"&gt;0"),0))</f>
        <v>0</v>
      </c>
      <c r="CD28" s="3">
        <f t="shared" si="101"/>
        <v>0</v>
      </c>
      <c r="CE28" s="3">
        <f t="shared" si="56"/>
        <v>0</v>
      </c>
      <c r="CF28" s="4">
        <f t="shared" si="102"/>
        <v>0</v>
      </c>
      <c r="CG28" s="4">
        <f t="shared" si="57"/>
        <v>0</v>
      </c>
      <c r="CH28" s="4">
        <f t="shared" ref="CH28:CH63" si="121">CH27+CG28</f>
        <v>0</v>
      </c>
      <c r="CI28" s="9">
        <f t="shared" si="59"/>
        <v>0</v>
      </c>
      <c r="CJ28" s="50">
        <f t="shared" si="60"/>
        <v>0</v>
      </c>
      <c r="CK28" s="176"/>
      <c r="CL28" s="177"/>
      <c r="CM28" s="177"/>
      <c r="CN28" s="178"/>
      <c r="CO28" s="184"/>
      <c r="CP28" s="20">
        <f>SUM(IF(COUNTIF(CK$17:CK28,"&lt;0,1")=20,SUMIF(CK$113:CP$113,"&gt;0"),0),IF(COUNTIF(CK$17:CK28,"&lt;0,1")=20,SUMIF(CK$161:CP$161,"&gt;0"),0),IF(COUNTIF(CK$17:CK28,"&lt;0,1")=20,SUMIF(CK$209:CP$209,"&gt;0"),0))</f>
        <v>0</v>
      </c>
      <c r="CQ28" s="3">
        <f t="shared" si="103"/>
        <v>0</v>
      </c>
      <c r="CR28" s="3">
        <f t="shared" si="61"/>
        <v>0</v>
      </c>
      <c r="CS28" s="4">
        <f t="shared" si="104"/>
        <v>0</v>
      </c>
      <c r="CT28" s="4">
        <f t="shared" si="62"/>
        <v>0</v>
      </c>
      <c r="CU28" s="4">
        <f t="shared" ref="CU28:CU63" si="122">CU27+CT28</f>
        <v>0</v>
      </c>
      <c r="CV28" s="9">
        <f t="shared" si="64"/>
        <v>0</v>
      </c>
      <c r="CW28" s="50">
        <f t="shared" si="65"/>
        <v>0</v>
      </c>
      <c r="CX28" s="176"/>
      <c r="CY28" s="177"/>
      <c r="CZ28" s="177"/>
      <c r="DA28" s="178"/>
      <c r="DB28" s="184"/>
      <c r="DC28" s="20">
        <f>SUM(IF(COUNTIF(CX$17:CX28,"&lt;0,1")=20,SUMIF(CX$113:DC$113,"&gt;0"),0),IF(COUNTIF(CX$17:CX28,"&lt;0,1")=20,SUMIF(CX$161:DC$161,"&gt;0"),0),IF(COUNTIF(CX$17:CX28,"&lt;0,1")=20,SUMIF(CX$209:DC$209,"&gt;0"),0))</f>
        <v>0</v>
      </c>
      <c r="DD28" s="3">
        <f t="shared" si="105"/>
        <v>0</v>
      </c>
      <c r="DE28" s="3">
        <f t="shared" si="66"/>
        <v>0</v>
      </c>
      <c r="DF28" s="4">
        <f t="shared" si="106"/>
        <v>0</v>
      </c>
      <c r="DG28" s="4">
        <f t="shared" si="67"/>
        <v>0</v>
      </c>
      <c r="DH28" s="4">
        <f t="shared" ref="DH28:DH63" si="123">DH27+DG28</f>
        <v>0</v>
      </c>
      <c r="DI28" s="9">
        <f t="shared" si="69"/>
        <v>0</v>
      </c>
      <c r="DJ28" s="50">
        <f t="shared" si="70"/>
        <v>0</v>
      </c>
      <c r="DK28" s="176"/>
      <c r="DL28" s="177"/>
      <c r="DM28" s="177"/>
      <c r="DN28" s="178"/>
      <c r="DO28" s="184"/>
      <c r="DP28" s="20">
        <f>SUM(IF(COUNTIF(DK$17:DK28,"&lt;0,1")=20,SUMIF(DK$113:DP$113,"&gt;0"),0),IF(COUNTIF(DK$17:DK28,"&lt;0,1")=20,SUMIF(DK$161:DP$161,"&gt;0"),0),IF(COUNTIF(DK$17:DK28,"&lt;0,1")=20,SUMIF(DK$209:DP$209,"&gt;0"),0))</f>
        <v>0</v>
      </c>
      <c r="DQ28" s="3">
        <f t="shared" si="107"/>
        <v>0</v>
      </c>
      <c r="DR28" s="3">
        <f t="shared" si="71"/>
        <v>0</v>
      </c>
      <c r="DS28" s="4">
        <f t="shared" si="108"/>
        <v>0</v>
      </c>
      <c r="DT28" s="4">
        <f t="shared" si="72"/>
        <v>0</v>
      </c>
      <c r="DU28" s="4">
        <f t="shared" ref="DU28:DU63" si="124">DU27+DT28</f>
        <v>0</v>
      </c>
      <c r="DV28" s="9">
        <f t="shared" si="74"/>
        <v>0</v>
      </c>
      <c r="DW28" s="50">
        <f t="shared" si="75"/>
        <v>0</v>
      </c>
      <c r="DX28" s="176"/>
      <c r="DY28" s="177"/>
      <c r="DZ28" s="177"/>
      <c r="EA28" s="178"/>
      <c r="EB28" s="184"/>
      <c r="EC28" s="20">
        <f>SUM(IF(COUNTIF(DX$17:DX28,"&lt;0,1")=20,SUMIF(DX$113:EC$113,"&gt;0"),0),IF(COUNTIF(DX$17:DX28,"&lt;0,1")=20,SUMIF(DX$161:EC$161,"&gt;0"),0),IF(COUNTIF(DX$17:DX28,"&lt;0,1")=20,SUMIF(DX$209:EC$209,"&gt;0"),0))</f>
        <v>0</v>
      </c>
      <c r="ED28" s="3">
        <f t="shared" si="109"/>
        <v>0</v>
      </c>
      <c r="EE28" s="3">
        <f t="shared" si="76"/>
        <v>0</v>
      </c>
      <c r="EF28" s="4">
        <f t="shared" si="110"/>
        <v>0</v>
      </c>
      <c r="EG28" s="4">
        <f t="shared" si="77"/>
        <v>0</v>
      </c>
      <c r="EH28" s="4">
        <f t="shared" ref="EH28:EH63" si="125">EH27+EG28</f>
        <v>0</v>
      </c>
      <c r="EI28" s="9">
        <f t="shared" si="79"/>
        <v>0</v>
      </c>
      <c r="EJ28" s="50">
        <f t="shared" si="80"/>
        <v>0</v>
      </c>
      <c r="EK28" s="176"/>
      <c r="EL28" s="177"/>
      <c r="EM28" s="177"/>
      <c r="EN28" s="178"/>
      <c r="EO28" s="184"/>
      <c r="EP28" s="20">
        <f>SUM(IF(COUNTIF(EK$17:EK28,"&lt;0,1")=20,SUMIF(EK$113:EP$113,"&gt;0"),0),IF(COUNTIF(EK$17:EK28,"&lt;0,1")=20,SUMIF(EK$161:EP$161,"&gt;0"),0),IF(COUNTIF(EK$17:EK28,"&lt;0,1")=20,SUMIF(EK$209:EP$209,"&gt;0"),0))</f>
        <v>0</v>
      </c>
      <c r="EQ28" s="3">
        <f t="shared" si="111"/>
        <v>0</v>
      </c>
      <c r="ER28" s="3">
        <f t="shared" si="81"/>
        <v>0</v>
      </c>
      <c r="ES28" s="4">
        <f t="shared" si="112"/>
        <v>0</v>
      </c>
      <c r="ET28" s="4">
        <f t="shared" si="82"/>
        <v>0</v>
      </c>
      <c r="EU28" s="4">
        <f t="shared" ref="EU28:EU63" si="126">EU27+ET28</f>
        <v>0</v>
      </c>
      <c r="EV28" s="9">
        <f t="shared" si="84"/>
        <v>0</v>
      </c>
      <c r="EW28" s="50">
        <f t="shared" si="85"/>
        <v>0</v>
      </c>
      <c r="EX28" s="176"/>
      <c r="EY28" s="177"/>
      <c r="EZ28" s="177"/>
      <c r="FA28" s="178"/>
      <c r="FB28" s="184"/>
      <c r="FC28" s="20">
        <f>SUM(IF(COUNTIF(EX$17:EX28,"&lt;0,1")=20,SUMIF(EX$113:FC$113,"&gt;0"),0),IF(COUNTIF(EX$17:EX28,"&lt;0,1")=20,SUMIF(EX$161:FC$161,"&gt;0"),0),IF(COUNTIF(EX$17:EX28,"&lt;0,1")=20,SUMIF(EX$209:FC$209,"&gt;0"),0))</f>
        <v>0</v>
      </c>
      <c r="FD28" s="3">
        <f t="shared" si="113"/>
        <v>0</v>
      </c>
      <c r="FE28" s="3">
        <f t="shared" si="86"/>
        <v>0</v>
      </c>
      <c r="FF28" s="4">
        <f t="shared" si="114"/>
        <v>0</v>
      </c>
      <c r="FG28" s="4">
        <f t="shared" si="87"/>
        <v>0</v>
      </c>
      <c r="FH28" s="4">
        <f t="shared" ref="FH28:FH63" si="127">FH27+FG28</f>
        <v>0</v>
      </c>
      <c r="FI28" s="9">
        <f t="shared" si="89"/>
        <v>0</v>
      </c>
      <c r="FJ28" s="50">
        <f t="shared" si="90"/>
        <v>0</v>
      </c>
    </row>
    <row r="29" spans="2:166" ht="15" customHeight="1" x14ac:dyDescent="0.25">
      <c r="B29" s="15">
        <f t="shared" si="115"/>
        <v>6</v>
      </c>
      <c r="C29" s="7">
        <v>2021</v>
      </c>
      <c r="D29" s="19">
        <f>K29+X29+AK29+AX29+BK29+BX29+CK29+CX29+DK29+DX29+EK29+EX29+L29+M29+Y29+Z29+AL29+AM29+AY29+AZ29+BL29+BM29+BY29+BZ29+CL29+CM29+CY29+CZ29+DL29+DM29+DY29+DZ29+EL29+EM29+EY29+EZ29</f>
        <v>0</v>
      </c>
      <c r="E29" s="19">
        <f t="shared" si="28"/>
        <v>0</v>
      </c>
      <c r="F29" s="26">
        <f t="shared" si="29"/>
        <v>0</v>
      </c>
      <c r="G29" s="33">
        <f t="shared" si="30"/>
        <v>0</v>
      </c>
      <c r="H29" s="33">
        <f t="shared" si="0"/>
        <v>0</v>
      </c>
      <c r="I29" s="33">
        <f t="shared" si="1"/>
        <v>0</v>
      </c>
      <c r="J29" s="33">
        <f t="shared" si="2"/>
        <v>0</v>
      </c>
      <c r="K29" s="176"/>
      <c r="L29" s="177"/>
      <c r="M29" s="177"/>
      <c r="N29" s="178"/>
      <c r="O29" s="178"/>
      <c r="P29" s="19">
        <f>SUM(IF(COUNTIF(K$17:K29,"&lt;0,1")=20,SUMIF(K$113:P$113,"&gt;0"),0),IF(COUNTIF(K$17:K29,"&lt;0,1")=20,SUMIF(K$161:P$161,"&gt;0"),0),IF(COUNTIF(K$17:K29,"&lt;0,1")=20,SUMIF(K$209:P$209,"&gt;0"),0))</f>
        <v>0</v>
      </c>
      <c r="Q29" s="1">
        <f t="shared" si="91"/>
        <v>0</v>
      </c>
      <c r="R29" s="1">
        <f>-K29-L29-M29</f>
        <v>0</v>
      </c>
      <c r="S29" s="2">
        <f t="shared" si="92"/>
        <v>0</v>
      </c>
      <c r="T29" s="2">
        <f t="shared" si="32"/>
        <v>0</v>
      </c>
      <c r="U29" s="2">
        <f t="shared" si="116"/>
        <v>0</v>
      </c>
      <c r="V29" s="8">
        <f t="shared" si="34"/>
        <v>0</v>
      </c>
      <c r="W29" s="49">
        <f t="shared" si="35"/>
        <v>0</v>
      </c>
      <c r="X29" s="176"/>
      <c r="Y29" s="177"/>
      <c r="Z29" s="177"/>
      <c r="AA29" s="178"/>
      <c r="AB29" s="184"/>
      <c r="AC29" s="19">
        <f>SUM(IF(COUNTIF(X$17:X29,"&lt;0,1")=20,SUMIF(X$113:AC$113,"&gt;0"),0),IF(COUNTIF(X$17:X29,"&lt;0,1")=20,SUMIF(X$161:AC$161,"&gt;0"),0),IF(COUNTIF(X$17:X29,"&lt;0,1")=20,SUMIF(X$209:AC$209,"&gt;0"),0))</f>
        <v>0</v>
      </c>
      <c r="AD29" s="1">
        <f t="shared" si="93"/>
        <v>0</v>
      </c>
      <c r="AE29" s="1">
        <f>-X29-Y29-Z29</f>
        <v>0</v>
      </c>
      <c r="AF29" s="2">
        <f t="shared" si="94"/>
        <v>0</v>
      </c>
      <c r="AG29" s="2">
        <f t="shared" si="37"/>
        <v>0</v>
      </c>
      <c r="AH29" s="2">
        <f t="shared" si="117"/>
        <v>0</v>
      </c>
      <c r="AI29" s="8">
        <f t="shared" si="39"/>
        <v>0</v>
      </c>
      <c r="AJ29" s="49">
        <f t="shared" si="40"/>
        <v>0</v>
      </c>
      <c r="AK29" s="176"/>
      <c r="AL29" s="177"/>
      <c r="AM29" s="177"/>
      <c r="AN29" s="178"/>
      <c r="AO29" s="184"/>
      <c r="AP29" s="19">
        <f>SUM(IF(COUNTIF(AK$17:AK29,"&lt;0,1")=20,SUMIF(AK$113:AP$113,"&gt;0"),0),IF(COUNTIF(AK$17:AK29,"&lt;0,1")=20,SUMIF(AK$161:AP$161,"&gt;0"),0),IF(COUNTIF(AK$17:AK29,"&lt;0,1")=20,SUMIF(AK$209:AP$209,"&gt;0"),0))</f>
        <v>0</v>
      </c>
      <c r="AQ29" s="1">
        <f t="shared" si="95"/>
        <v>0</v>
      </c>
      <c r="AR29" s="1">
        <f t="shared" si="41"/>
        <v>0</v>
      </c>
      <c r="AS29" s="2">
        <f t="shared" si="96"/>
        <v>0</v>
      </c>
      <c r="AT29" s="2">
        <f t="shared" si="42"/>
        <v>0</v>
      </c>
      <c r="AU29" s="2">
        <f t="shared" si="118"/>
        <v>0</v>
      </c>
      <c r="AV29" s="8">
        <f t="shared" si="44"/>
        <v>0</v>
      </c>
      <c r="AW29" s="49">
        <f t="shared" si="45"/>
        <v>0</v>
      </c>
      <c r="AX29" s="176"/>
      <c r="AY29" s="177"/>
      <c r="AZ29" s="177"/>
      <c r="BA29" s="178"/>
      <c r="BB29" s="184"/>
      <c r="BC29" s="19">
        <f>SUM(IF(COUNTIF(AX$17:AX29,"&lt;0,1")=20,SUMIF(AX$113:BC$113,"&gt;0"),0),IF(COUNTIF(AX$17:AX29,"&lt;0,1")=20,SUMIF(AX$161:BC$161,"&gt;0"),0),IF(COUNTIF(AX$17:AX29,"&lt;0,1")=20,SUMIF(AX$209:BC$209,"&gt;0"),0))</f>
        <v>0</v>
      </c>
      <c r="BD29" s="1">
        <f t="shared" si="97"/>
        <v>0</v>
      </c>
      <c r="BE29" s="1">
        <f t="shared" si="46"/>
        <v>0</v>
      </c>
      <c r="BF29" s="2">
        <f t="shared" si="98"/>
        <v>0</v>
      </c>
      <c r="BG29" s="2">
        <f t="shared" si="47"/>
        <v>0</v>
      </c>
      <c r="BH29" s="2">
        <f t="shared" si="119"/>
        <v>0</v>
      </c>
      <c r="BI29" s="8">
        <f t="shared" si="49"/>
        <v>0</v>
      </c>
      <c r="BJ29" s="49">
        <f t="shared" si="50"/>
        <v>0</v>
      </c>
      <c r="BK29" s="176"/>
      <c r="BL29" s="177"/>
      <c r="BM29" s="177"/>
      <c r="BN29" s="178"/>
      <c r="BO29" s="184"/>
      <c r="BP29" s="19">
        <f>SUM(IF(COUNTIF(BK$17:BK29,"&lt;0,1")=20,SUMIF(BK$113:BP$113,"&gt;0"),0),IF(COUNTIF(BK$17:BK29,"&lt;0,1")=20,SUMIF(BK$161:BP$161,"&gt;0"),0),IF(COUNTIF(BK$17:BK29,"&lt;0,1")=20,SUMIF(BK$209:BP$209,"&gt;0"),0))</f>
        <v>0</v>
      </c>
      <c r="BQ29" s="1">
        <f t="shared" si="99"/>
        <v>0</v>
      </c>
      <c r="BR29" s="1">
        <f t="shared" si="51"/>
        <v>0</v>
      </c>
      <c r="BS29" s="2">
        <f t="shared" si="100"/>
        <v>0</v>
      </c>
      <c r="BT29" s="2">
        <f t="shared" si="52"/>
        <v>0</v>
      </c>
      <c r="BU29" s="2">
        <f t="shared" si="120"/>
        <v>0</v>
      </c>
      <c r="BV29" s="8">
        <f t="shared" si="54"/>
        <v>0</v>
      </c>
      <c r="BW29" s="49">
        <f t="shared" si="55"/>
        <v>0</v>
      </c>
      <c r="BX29" s="176"/>
      <c r="BY29" s="177"/>
      <c r="BZ29" s="177"/>
      <c r="CA29" s="178"/>
      <c r="CB29" s="184"/>
      <c r="CC29" s="19">
        <f>SUM(IF(COUNTIF(BX$17:BX29,"&lt;0,1")=20,SUMIF(BX$113:CC$113,"&gt;0"),0),IF(COUNTIF(BX$17:BX29,"&lt;0,1")=20,SUMIF(BX$161:CC$161,"&gt;0"),0),IF(COUNTIF(BX$17:BX29,"&lt;0,1")=20,SUMIF(BX$209:CC$209,"&gt;0"),0))</f>
        <v>0</v>
      </c>
      <c r="CD29" s="1">
        <f t="shared" si="101"/>
        <v>0</v>
      </c>
      <c r="CE29" s="1">
        <f t="shared" si="56"/>
        <v>0</v>
      </c>
      <c r="CF29" s="2">
        <f t="shared" si="102"/>
        <v>0</v>
      </c>
      <c r="CG29" s="2">
        <f t="shared" si="57"/>
        <v>0</v>
      </c>
      <c r="CH29" s="2">
        <f t="shared" si="121"/>
        <v>0</v>
      </c>
      <c r="CI29" s="8">
        <f t="shared" si="59"/>
        <v>0</v>
      </c>
      <c r="CJ29" s="49">
        <f t="shared" si="60"/>
        <v>0</v>
      </c>
      <c r="CK29" s="176"/>
      <c r="CL29" s="177"/>
      <c r="CM29" s="177"/>
      <c r="CN29" s="178"/>
      <c r="CO29" s="184"/>
      <c r="CP29" s="19">
        <f>SUM(IF(COUNTIF(CK$17:CK29,"&lt;0,1")=20,SUMIF(CK$113:CP$113,"&gt;0"),0),IF(COUNTIF(CK$17:CK29,"&lt;0,1")=20,SUMIF(CK$161:CP$161,"&gt;0"),0),IF(COUNTIF(CK$17:CK29,"&lt;0,1")=20,SUMIF(CK$209:CP$209,"&gt;0"),0))</f>
        <v>0</v>
      </c>
      <c r="CQ29" s="1">
        <f t="shared" si="103"/>
        <v>0</v>
      </c>
      <c r="CR29" s="1">
        <f t="shared" si="61"/>
        <v>0</v>
      </c>
      <c r="CS29" s="2">
        <f t="shared" si="104"/>
        <v>0</v>
      </c>
      <c r="CT29" s="2">
        <f t="shared" si="62"/>
        <v>0</v>
      </c>
      <c r="CU29" s="2">
        <f t="shared" si="122"/>
        <v>0</v>
      </c>
      <c r="CV29" s="8">
        <f t="shared" si="64"/>
        <v>0</v>
      </c>
      <c r="CW29" s="49">
        <f t="shared" si="65"/>
        <v>0</v>
      </c>
      <c r="CX29" s="176"/>
      <c r="CY29" s="177"/>
      <c r="CZ29" s="177"/>
      <c r="DA29" s="178"/>
      <c r="DB29" s="184"/>
      <c r="DC29" s="19">
        <f>SUM(IF(COUNTIF(CX$17:CX29,"&lt;0,1")=20,SUMIF(CX$113:DC$113,"&gt;0"),0),IF(COUNTIF(CX$17:CX29,"&lt;0,1")=20,SUMIF(CX$161:DC$161,"&gt;0"),0),IF(COUNTIF(CX$17:CX29,"&lt;0,1")=20,SUMIF(CX$209:DC$209,"&gt;0"),0))</f>
        <v>0</v>
      </c>
      <c r="DD29" s="1">
        <f t="shared" si="105"/>
        <v>0</v>
      </c>
      <c r="DE29" s="1">
        <f t="shared" si="66"/>
        <v>0</v>
      </c>
      <c r="DF29" s="2">
        <f t="shared" si="106"/>
        <v>0</v>
      </c>
      <c r="DG29" s="2">
        <f t="shared" si="67"/>
        <v>0</v>
      </c>
      <c r="DH29" s="2">
        <f t="shared" si="123"/>
        <v>0</v>
      </c>
      <c r="DI29" s="8">
        <f t="shared" si="69"/>
        <v>0</v>
      </c>
      <c r="DJ29" s="49">
        <f t="shared" si="70"/>
        <v>0</v>
      </c>
      <c r="DK29" s="176"/>
      <c r="DL29" s="177"/>
      <c r="DM29" s="177"/>
      <c r="DN29" s="178"/>
      <c r="DO29" s="184"/>
      <c r="DP29" s="19">
        <f>SUM(IF(COUNTIF(DK$17:DK29,"&lt;0,1")=20,SUMIF(DK$113:DP$113,"&gt;0"),0),IF(COUNTIF(DK$17:DK29,"&lt;0,1")=20,SUMIF(DK$161:DP$161,"&gt;0"),0),IF(COUNTIF(DK$17:DK29,"&lt;0,1")=20,SUMIF(DK$209:DP$209,"&gt;0"),0))</f>
        <v>0</v>
      </c>
      <c r="DQ29" s="1">
        <f t="shared" si="107"/>
        <v>0</v>
      </c>
      <c r="DR29" s="1">
        <f t="shared" si="71"/>
        <v>0</v>
      </c>
      <c r="DS29" s="2">
        <f t="shared" si="108"/>
        <v>0</v>
      </c>
      <c r="DT29" s="2">
        <f t="shared" si="72"/>
        <v>0</v>
      </c>
      <c r="DU29" s="2">
        <f t="shared" si="124"/>
        <v>0</v>
      </c>
      <c r="DV29" s="8">
        <f t="shared" si="74"/>
        <v>0</v>
      </c>
      <c r="DW29" s="49">
        <f t="shared" si="75"/>
        <v>0</v>
      </c>
      <c r="DX29" s="176"/>
      <c r="DY29" s="177"/>
      <c r="DZ29" s="177"/>
      <c r="EA29" s="178"/>
      <c r="EB29" s="184"/>
      <c r="EC29" s="19">
        <f>SUM(IF(COUNTIF(DX$17:DX29,"&lt;0,1")=20,SUMIF(DX$113:EC$113,"&gt;0"),0),IF(COUNTIF(DX$17:DX29,"&lt;0,1")=20,SUMIF(DX$161:EC$161,"&gt;0"),0),IF(COUNTIF(DX$17:DX29,"&lt;0,1")=20,SUMIF(DX$209:EC$209,"&gt;0"),0))</f>
        <v>0</v>
      </c>
      <c r="ED29" s="1">
        <f t="shared" si="109"/>
        <v>0</v>
      </c>
      <c r="EE29" s="1">
        <f t="shared" si="76"/>
        <v>0</v>
      </c>
      <c r="EF29" s="2">
        <f t="shared" si="110"/>
        <v>0</v>
      </c>
      <c r="EG29" s="2">
        <f t="shared" si="77"/>
        <v>0</v>
      </c>
      <c r="EH29" s="2">
        <f t="shared" si="125"/>
        <v>0</v>
      </c>
      <c r="EI29" s="8">
        <f t="shared" si="79"/>
        <v>0</v>
      </c>
      <c r="EJ29" s="49">
        <f t="shared" si="80"/>
        <v>0</v>
      </c>
      <c r="EK29" s="176"/>
      <c r="EL29" s="177"/>
      <c r="EM29" s="177"/>
      <c r="EN29" s="178"/>
      <c r="EO29" s="184"/>
      <c r="EP29" s="19">
        <f>SUM(IF(COUNTIF(EK$17:EK29,"&lt;0,1")=20,SUMIF(EK$113:EP$113,"&gt;0"),0),IF(COUNTIF(EK$17:EK29,"&lt;0,1")=20,SUMIF(EK$161:EP$161,"&gt;0"),0),IF(COUNTIF(EK$17:EK29,"&lt;0,1")=20,SUMIF(EK$209:EP$209,"&gt;0"),0))</f>
        <v>0</v>
      </c>
      <c r="EQ29" s="1">
        <f t="shared" si="111"/>
        <v>0</v>
      </c>
      <c r="ER29" s="1">
        <f t="shared" si="81"/>
        <v>0</v>
      </c>
      <c r="ES29" s="2">
        <f t="shared" si="112"/>
        <v>0</v>
      </c>
      <c r="ET29" s="2">
        <f t="shared" si="82"/>
        <v>0</v>
      </c>
      <c r="EU29" s="2">
        <f t="shared" si="126"/>
        <v>0</v>
      </c>
      <c r="EV29" s="8">
        <f t="shared" si="84"/>
        <v>0</v>
      </c>
      <c r="EW29" s="49">
        <f t="shared" si="85"/>
        <v>0</v>
      </c>
      <c r="EX29" s="176"/>
      <c r="EY29" s="177"/>
      <c r="EZ29" s="177"/>
      <c r="FA29" s="178"/>
      <c r="FB29" s="184"/>
      <c r="FC29" s="19">
        <f>SUM(IF(COUNTIF(EX$17:EX29,"&lt;0,1")=20,SUMIF(EX$113:FC$113,"&gt;0"),0),IF(COUNTIF(EX$17:EX29,"&lt;0,1")=20,SUMIF(EX$161:FC$161,"&gt;0"),0),IF(COUNTIF(EX$17:EX29,"&lt;0,1")=20,SUMIF(EX$209:FC$209,"&gt;0"),0))</f>
        <v>0</v>
      </c>
      <c r="FD29" s="1">
        <f t="shared" si="113"/>
        <v>0</v>
      </c>
      <c r="FE29" s="1">
        <f t="shared" si="86"/>
        <v>0</v>
      </c>
      <c r="FF29" s="2">
        <f t="shared" si="114"/>
        <v>0</v>
      </c>
      <c r="FG29" s="2">
        <f t="shared" si="87"/>
        <v>0</v>
      </c>
      <c r="FH29" s="2">
        <f t="shared" si="127"/>
        <v>0</v>
      </c>
      <c r="FI29" s="8">
        <f t="shared" si="89"/>
        <v>0</v>
      </c>
      <c r="FJ29" s="49">
        <f t="shared" si="90"/>
        <v>0</v>
      </c>
    </row>
    <row r="30" spans="2:166" x14ac:dyDescent="0.25">
      <c r="B30" s="14">
        <f t="shared" si="115"/>
        <v>7</v>
      </c>
      <c r="C30" s="6">
        <v>2022</v>
      </c>
      <c r="D30" s="20">
        <f t="shared" si="27"/>
        <v>0</v>
      </c>
      <c r="E30" s="20">
        <f t="shared" si="28"/>
        <v>0</v>
      </c>
      <c r="F30" s="25">
        <f t="shared" si="29"/>
        <v>0</v>
      </c>
      <c r="G30" s="32">
        <f t="shared" si="30"/>
        <v>0</v>
      </c>
      <c r="H30" s="32">
        <f t="shared" si="0"/>
        <v>0</v>
      </c>
      <c r="I30" s="32">
        <f t="shared" si="1"/>
        <v>0</v>
      </c>
      <c r="J30" s="32">
        <f t="shared" si="2"/>
        <v>0</v>
      </c>
      <c r="K30" s="176"/>
      <c r="L30" s="177"/>
      <c r="M30" s="177"/>
      <c r="N30" s="178"/>
      <c r="O30" s="178"/>
      <c r="P30" s="20">
        <f>SUM(IF(COUNTIF(K$17:K30,"&lt;0,1")=20,SUMIF(K$113:P$113,"&gt;0"),0),IF(COUNTIF(K$17:K30,"&lt;0,1")=20,SUMIF(K$161:P$161,"&gt;0"),0),IF(COUNTIF(K$17:K30,"&lt;0,1")=20,SUMIF(K$209:P$209,"&gt;0"),0))</f>
        <v>0</v>
      </c>
      <c r="Q30" s="3">
        <f t="shared" si="91"/>
        <v>0</v>
      </c>
      <c r="R30" s="3">
        <f t="shared" si="31"/>
        <v>0</v>
      </c>
      <c r="S30" s="4">
        <f t="shared" si="92"/>
        <v>0</v>
      </c>
      <c r="T30" s="4">
        <f t="shared" si="32"/>
        <v>0</v>
      </c>
      <c r="U30" s="4">
        <f t="shared" si="116"/>
        <v>0</v>
      </c>
      <c r="V30" s="9">
        <f t="shared" si="34"/>
        <v>0</v>
      </c>
      <c r="W30" s="50">
        <f t="shared" si="35"/>
        <v>0</v>
      </c>
      <c r="X30" s="176"/>
      <c r="Y30" s="177"/>
      <c r="Z30" s="177"/>
      <c r="AA30" s="178"/>
      <c r="AB30" s="184"/>
      <c r="AC30" s="20">
        <f>SUM(IF(COUNTIF(X$17:X30,"&lt;0,1")=20,SUMIF(X$113:AC$113,"&gt;0"),0),IF(COUNTIF(X$17:X30,"&lt;0,1")=20,SUMIF(X$161:AC$161,"&gt;0"),0),IF(COUNTIF(X$17:X30,"&lt;0,1")=20,SUMIF(X$209:AC$209,"&gt;0"),0))</f>
        <v>0</v>
      </c>
      <c r="AD30" s="3">
        <f t="shared" si="93"/>
        <v>0</v>
      </c>
      <c r="AE30" s="3">
        <f t="shared" si="36"/>
        <v>0</v>
      </c>
      <c r="AF30" s="4">
        <f t="shared" si="94"/>
        <v>0</v>
      </c>
      <c r="AG30" s="4">
        <f t="shared" si="37"/>
        <v>0</v>
      </c>
      <c r="AH30" s="4">
        <f t="shared" si="117"/>
        <v>0</v>
      </c>
      <c r="AI30" s="9">
        <f t="shared" si="39"/>
        <v>0</v>
      </c>
      <c r="AJ30" s="50">
        <f t="shared" si="40"/>
        <v>0</v>
      </c>
      <c r="AK30" s="176"/>
      <c r="AL30" s="177"/>
      <c r="AM30" s="177"/>
      <c r="AN30" s="178"/>
      <c r="AO30" s="184"/>
      <c r="AP30" s="20">
        <f>SUM(IF(COUNTIF(AK$17:AK30,"&lt;0,1")=20,SUMIF(AK$113:AP$113,"&gt;0"),0),IF(COUNTIF(AK$17:AK30,"&lt;0,1")=20,SUMIF(AK$161:AP$161,"&gt;0"),0),IF(COUNTIF(AK$17:AK30,"&lt;0,1")=20,SUMIF(AK$209:AP$209,"&gt;0"),0))</f>
        <v>0</v>
      </c>
      <c r="AQ30" s="3">
        <f t="shared" si="95"/>
        <v>0</v>
      </c>
      <c r="AR30" s="3">
        <f t="shared" si="41"/>
        <v>0</v>
      </c>
      <c r="AS30" s="4">
        <f t="shared" si="96"/>
        <v>0</v>
      </c>
      <c r="AT30" s="4">
        <f t="shared" si="42"/>
        <v>0</v>
      </c>
      <c r="AU30" s="4">
        <f t="shared" si="118"/>
        <v>0</v>
      </c>
      <c r="AV30" s="9">
        <f t="shared" si="44"/>
        <v>0</v>
      </c>
      <c r="AW30" s="50">
        <f t="shared" si="45"/>
        <v>0</v>
      </c>
      <c r="AX30" s="176"/>
      <c r="AY30" s="177"/>
      <c r="AZ30" s="177"/>
      <c r="BA30" s="178"/>
      <c r="BB30" s="184"/>
      <c r="BC30" s="20">
        <f>SUM(IF(COUNTIF(AX$17:AX30,"&lt;0,1")=20,SUMIF(AX$113:BC$113,"&gt;0"),0),IF(COUNTIF(AX$17:AX30,"&lt;0,1")=20,SUMIF(AX$161:BC$161,"&gt;0"),0),IF(COUNTIF(AX$17:AX30,"&lt;0,1")=20,SUMIF(AX$209:BC$209,"&gt;0"),0))</f>
        <v>0</v>
      </c>
      <c r="BD30" s="3">
        <f t="shared" si="97"/>
        <v>0</v>
      </c>
      <c r="BE30" s="3">
        <f t="shared" si="46"/>
        <v>0</v>
      </c>
      <c r="BF30" s="4">
        <f t="shared" si="98"/>
        <v>0</v>
      </c>
      <c r="BG30" s="4">
        <f t="shared" si="47"/>
        <v>0</v>
      </c>
      <c r="BH30" s="4">
        <f t="shared" si="119"/>
        <v>0</v>
      </c>
      <c r="BI30" s="9">
        <f t="shared" si="49"/>
        <v>0</v>
      </c>
      <c r="BJ30" s="50">
        <f t="shared" si="50"/>
        <v>0</v>
      </c>
      <c r="BK30" s="176"/>
      <c r="BL30" s="177"/>
      <c r="BM30" s="177"/>
      <c r="BN30" s="178"/>
      <c r="BO30" s="184"/>
      <c r="BP30" s="20">
        <f>SUM(IF(COUNTIF(BK$17:BK30,"&lt;0,1")=20,SUMIF(BK$113:BP$113,"&gt;0"),0),IF(COUNTIF(BK$17:BK30,"&lt;0,1")=20,SUMIF(BK$161:BP$161,"&gt;0"),0),IF(COUNTIF(BK$17:BK30,"&lt;0,1")=20,SUMIF(BK$209:BP$209,"&gt;0"),0))</f>
        <v>0</v>
      </c>
      <c r="BQ30" s="3">
        <f t="shared" si="99"/>
        <v>0</v>
      </c>
      <c r="BR30" s="3">
        <f t="shared" si="51"/>
        <v>0</v>
      </c>
      <c r="BS30" s="4">
        <f t="shared" si="100"/>
        <v>0</v>
      </c>
      <c r="BT30" s="4">
        <f t="shared" si="52"/>
        <v>0</v>
      </c>
      <c r="BU30" s="4">
        <f t="shared" si="120"/>
        <v>0</v>
      </c>
      <c r="BV30" s="9">
        <f t="shared" si="54"/>
        <v>0</v>
      </c>
      <c r="BW30" s="50">
        <f t="shared" si="55"/>
        <v>0</v>
      </c>
      <c r="BX30" s="176"/>
      <c r="BY30" s="177"/>
      <c r="BZ30" s="177"/>
      <c r="CA30" s="178"/>
      <c r="CB30" s="184"/>
      <c r="CC30" s="20">
        <f>SUM(IF(COUNTIF(BX$17:BX30,"&lt;0,1")=20,SUMIF(BX$113:CC$113,"&gt;0"),0),IF(COUNTIF(BX$17:BX30,"&lt;0,1")=20,SUMIF(BX$161:CC$161,"&gt;0"),0),IF(COUNTIF(BX$17:BX30,"&lt;0,1")=20,SUMIF(BX$209:CC$209,"&gt;0"),0))</f>
        <v>0</v>
      </c>
      <c r="CD30" s="3">
        <f t="shared" si="101"/>
        <v>0</v>
      </c>
      <c r="CE30" s="3">
        <f t="shared" si="56"/>
        <v>0</v>
      </c>
      <c r="CF30" s="4">
        <f t="shared" si="102"/>
        <v>0</v>
      </c>
      <c r="CG30" s="4">
        <f t="shared" si="57"/>
        <v>0</v>
      </c>
      <c r="CH30" s="4">
        <f t="shared" si="121"/>
        <v>0</v>
      </c>
      <c r="CI30" s="9">
        <f t="shared" si="59"/>
        <v>0</v>
      </c>
      <c r="CJ30" s="50">
        <f t="shared" si="60"/>
        <v>0</v>
      </c>
      <c r="CK30" s="176"/>
      <c r="CL30" s="177"/>
      <c r="CM30" s="177"/>
      <c r="CN30" s="178"/>
      <c r="CO30" s="184"/>
      <c r="CP30" s="20">
        <f>SUM(IF(COUNTIF(CK$17:CK30,"&lt;0,1")=20,SUMIF(CK$113:CP$113,"&gt;0"),0),IF(COUNTIF(CK$17:CK30,"&lt;0,1")=20,SUMIF(CK$161:CP$161,"&gt;0"),0),IF(COUNTIF(CK$17:CK30,"&lt;0,1")=20,SUMIF(CK$209:CP$209,"&gt;0"),0))</f>
        <v>0</v>
      </c>
      <c r="CQ30" s="3">
        <f t="shared" si="103"/>
        <v>0</v>
      </c>
      <c r="CR30" s="3">
        <f t="shared" si="61"/>
        <v>0</v>
      </c>
      <c r="CS30" s="4">
        <f t="shared" si="104"/>
        <v>0</v>
      </c>
      <c r="CT30" s="4">
        <f t="shared" si="62"/>
        <v>0</v>
      </c>
      <c r="CU30" s="4">
        <f t="shared" si="122"/>
        <v>0</v>
      </c>
      <c r="CV30" s="9">
        <f t="shared" si="64"/>
        <v>0</v>
      </c>
      <c r="CW30" s="50">
        <f t="shared" si="65"/>
        <v>0</v>
      </c>
      <c r="CX30" s="176"/>
      <c r="CY30" s="177"/>
      <c r="CZ30" s="177"/>
      <c r="DA30" s="178"/>
      <c r="DB30" s="184"/>
      <c r="DC30" s="20">
        <f>SUM(IF(COUNTIF(CX$17:CX30,"&lt;0,1")=20,SUMIF(CX$113:DC$113,"&gt;0"),0),IF(COUNTIF(CX$17:CX30,"&lt;0,1")=20,SUMIF(CX$161:DC$161,"&gt;0"),0),IF(COUNTIF(CX$17:CX30,"&lt;0,1")=20,SUMIF(CX$209:DC$209,"&gt;0"),0))</f>
        <v>0</v>
      </c>
      <c r="DD30" s="3">
        <f t="shared" si="105"/>
        <v>0</v>
      </c>
      <c r="DE30" s="3">
        <f t="shared" si="66"/>
        <v>0</v>
      </c>
      <c r="DF30" s="4">
        <f t="shared" si="106"/>
        <v>0</v>
      </c>
      <c r="DG30" s="4">
        <f t="shared" si="67"/>
        <v>0</v>
      </c>
      <c r="DH30" s="4">
        <f t="shared" si="123"/>
        <v>0</v>
      </c>
      <c r="DI30" s="9">
        <f t="shared" si="69"/>
        <v>0</v>
      </c>
      <c r="DJ30" s="50">
        <f t="shared" si="70"/>
        <v>0</v>
      </c>
      <c r="DK30" s="176"/>
      <c r="DL30" s="177"/>
      <c r="DM30" s="177"/>
      <c r="DN30" s="178"/>
      <c r="DO30" s="184"/>
      <c r="DP30" s="20">
        <f>SUM(IF(COUNTIF(DK$17:DK30,"&lt;0,1")=20,SUMIF(DK$113:DP$113,"&gt;0"),0),IF(COUNTIF(DK$17:DK30,"&lt;0,1")=20,SUMIF(DK$161:DP$161,"&gt;0"),0),IF(COUNTIF(DK$17:DK30,"&lt;0,1")=20,SUMIF(DK$209:DP$209,"&gt;0"),0))</f>
        <v>0</v>
      </c>
      <c r="DQ30" s="3">
        <f t="shared" si="107"/>
        <v>0</v>
      </c>
      <c r="DR30" s="3">
        <f t="shared" si="71"/>
        <v>0</v>
      </c>
      <c r="DS30" s="4">
        <f t="shared" si="108"/>
        <v>0</v>
      </c>
      <c r="DT30" s="4">
        <f t="shared" si="72"/>
        <v>0</v>
      </c>
      <c r="DU30" s="4">
        <f t="shared" si="124"/>
        <v>0</v>
      </c>
      <c r="DV30" s="9">
        <f t="shared" si="74"/>
        <v>0</v>
      </c>
      <c r="DW30" s="50">
        <f t="shared" si="75"/>
        <v>0</v>
      </c>
      <c r="DX30" s="176"/>
      <c r="DY30" s="177"/>
      <c r="DZ30" s="177"/>
      <c r="EA30" s="178"/>
      <c r="EB30" s="184"/>
      <c r="EC30" s="20">
        <f>SUM(IF(COUNTIF(DX$17:DX30,"&lt;0,1")=20,SUMIF(DX$113:EC$113,"&gt;0"),0),IF(COUNTIF(DX$17:DX30,"&lt;0,1")=20,SUMIF(DX$161:EC$161,"&gt;0"),0),IF(COUNTIF(DX$17:DX30,"&lt;0,1")=20,SUMIF(DX$209:EC$209,"&gt;0"),0))</f>
        <v>0</v>
      </c>
      <c r="ED30" s="3">
        <f t="shared" si="109"/>
        <v>0</v>
      </c>
      <c r="EE30" s="3">
        <f t="shared" si="76"/>
        <v>0</v>
      </c>
      <c r="EF30" s="4">
        <f t="shared" si="110"/>
        <v>0</v>
      </c>
      <c r="EG30" s="4">
        <f t="shared" si="77"/>
        <v>0</v>
      </c>
      <c r="EH30" s="4">
        <f t="shared" si="125"/>
        <v>0</v>
      </c>
      <c r="EI30" s="9">
        <f t="shared" si="79"/>
        <v>0</v>
      </c>
      <c r="EJ30" s="50">
        <f t="shared" si="80"/>
        <v>0</v>
      </c>
      <c r="EK30" s="176"/>
      <c r="EL30" s="177"/>
      <c r="EM30" s="177"/>
      <c r="EN30" s="178"/>
      <c r="EO30" s="184"/>
      <c r="EP30" s="20">
        <f>SUM(IF(COUNTIF(EK$17:EK30,"&lt;0,1")=20,SUMIF(EK$113:EP$113,"&gt;0"),0),IF(COUNTIF(EK$17:EK30,"&lt;0,1")=20,SUMIF(EK$161:EP$161,"&gt;0"),0),IF(COUNTIF(EK$17:EK30,"&lt;0,1")=20,SUMIF(EK$209:EP$209,"&gt;0"),0))</f>
        <v>0</v>
      </c>
      <c r="EQ30" s="3">
        <f t="shared" si="111"/>
        <v>0</v>
      </c>
      <c r="ER30" s="3">
        <f t="shared" si="81"/>
        <v>0</v>
      </c>
      <c r="ES30" s="4">
        <f t="shared" si="112"/>
        <v>0</v>
      </c>
      <c r="ET30" s="4">
        <f t="shared" si="82"/>
        <v>0</v>
      </c>
      <c r="EU30" s="4">
        <f t="shared" si="126"/>
        <v>0</v>
      </c>
      <c r="EV30" s="9">
        <f t="shared" si="84"/>
        <v>0</v>
      </c>
      <c r="EW30" s="50">
        <f t="shared" si="85"/>
        <v>0</v>
      </c>
      <c r="EX30" s="176"/>
      <c r="EY30" s="177"/>
      <c r="EZ30" s="177"/>
      <c r="FA30" s="178"/>
      <c r="FB30" s="184"/>
      <c r="FC30" s="20">
        <f>SUM(IF(COUNTIF(EX$17:EX30,"&lt;0,1")=20,SUMIF(EX$113:FC$113,"&gt;0"),0),IF(COUNTIF(EX$17:EX30,"&lt;0,1")=20,SUMIF(EX$161:FC$161,"&gt;0"),0),IF(COUNTIF(EX$17:EX30,"&lt;0,1")=20,SUMIF(EX$209:FC$209,"&gt;0"),0))</f>
        <v>0</v>
      </c>
      <c r="FD30" s="3">
        <f t="shared" si="113"/>
        <v>0</v>
      </c>
      <c r="FE30" s="3">
        <f t="shared" si="86"/>
        <v>0</v>
      </c>
      <c r="FF30" s="4">
        <f t="shared" si="114"/>
        <v>0</v>
      </c>
      <c r="FG30" s="4">
        <f t="shared" si="87"/>
        <v>0</v>
      </c>
      <c r="FH30" s="4">
        <f t="shared" si="127"/>
        <v>0</v>
      </c>
      <c r="FI30" s="9">
        <f t="shared" si="89"/>
        <v>0</v>
      </c>
      <c r="FJ30" s="50">
        <f t="shared" si="90"/>
        <v>0</v>
      </c>
    </row>
    <row r="31" spans="2:166" x14ac:dyDescent="0.25">
      <c r="B31" s="15">
        <f t="shared" si="115"/>
        <v>8</v>
      </c>
      <c r="C31" s="7">
        <v>2023</v>
      </c>
      <c r="D31" s="19">
        <f t="shared" si="27"/>
        <v>0</v>
      </c>
      <c r="E31" s="19">
        <f t="shared" si="28"/>
        <v>0</v>
      </c>
      <c r="F31" s="26">
        <f t="shared" si="29"/>
        <v>0</v>
      </c>
      <c r="G31" s="33">
        <f t="shared" si="30"/>
        <v>0</v>
      </c>
      <c r="H31" s="33">
        <f t="shared" si="0"/>
        <v>0</v>
      </c>
      <c r="I31" s="33">
        <f t="shared" si="1"/>
        <v>0</v>
      </c>
      <c r="J31" s="33">
        <f t="shared" si="2"/>
        <v>0</v>
      </c>
      <c r="K31" s="176"/>
      <c r="L31" s="177"/>
      <c r="M31" s="177"/>
      <c r="N31" s="178"/>
      <c r="O31" s="178"/>
      <c r="P31" s="19">
        <f>SUM(IF(COUNTIF(K$17:K31,"&lt;0,1")=20,SUMIF(K$113:P$113,"&gt;0"),0),IF(COUNTIF(K$17:K31,"&lt;0,1")=20,SUMIF(K$161:P$161,"&gt;0"),0),IF(COUNTIF(K$17:K31,"&lt;0,1")=20,SUMIF(K$209:P$209,"&gt;0"),0))</f>
        <v>0</v>
      </c>
      <c r="Q31" s="1">
        <f t="shared" si="91"/>
        <v>0</v>
      </c>
      <c r="R31" s="1">
        <f t="shared" si="31"/>
        <v>0</v>
      </c>
      <c r="S31" s="2">
        <f t="shared" si="92"/>
        <v>0</v>
      </c>
      <c r="T31" s="2">
        <f t="shared" si="32"/>
        <v>0</v>
      </c>
      <c r="U31" s="2">
        <f t="shared" si="116"/>
        <v>0</v>
      </c>
      <c r="V31" s="8">
        <f t="shared" si="34"/>
        <v>0</v>
      </c>
      <c r="W31" s="49">
        <f t="shared" si="35"/>
        <v>0</v>
      </c>
      <c r="X31" s="176"/>
      <c r="Y31" s="177"/>
      <c r="Z31" s="177"/>
      <c r="AA31" s="178"/>
      <c r="AB31" s="184"/>
      <c r="AC31" s="19">
        <f>SUM(IF(COUNTIF(X$17:X31,"&lt;0,1")=20,SUMIF(X$113:AC$113,"&gt;0"),0),IF(COUNTIF(X$17:X31,"&lt;0,1")=20,SUMIF(X$161:AC$161,"&gt;0"),0),IF(COUNTIF(X$17:X31,"&lt;0,1")=20,SUMIF(X$209:AC$209,"&gt;0"),0))</f>
        <v>0</v>
      </c>
      <c r="AD31" s="1">
        <f t="shared" si="93"/>
        <v>0</v>
      </c>
      <c r="AE31" s="1">
        <f t="shared" si="36"/>
        <v>0</v>
      </c>
      <c r="AF31" s="2">
        <f t="shared" si="94"/>
        <v>0</v>
      </c>
      <c r="AG31" s="2">
        <f t="shared" si="37"/>
        <v>0</v>
      </c>
      <c r="AH31" s="2">
        <f t="shared" si="117"/>
        <v>0</v>
      </c>
      <c r="AI31" s="8">
        <f t="shared" si="39"/>
        <v>0</v>
      </c>
      <c r="AJ31" s="49">
        <f t="shared" si="40"/>
        <v>0</v>
      </c>
      <c r="AK31" s="176"/>
      <c r="AL31" s="177"/>
      <c r="AM31" s="177"/>
      <c r="AN31" s="178"/>
      <c r="AO31" s="184"/>
      <c r="AP31" s="19">
        <f>SUM(IF(COUNTIF(AK$17:AK31,"&lt;0,1")=20,SUMIF(AK$113:AP$113,"&gt;0"),0),IF(COUNTIF(AK$17:AK31,"&lt;0,1")=20,SUMIF(AK$161:AP$161,"&gt;0"),0),IF(COUNTIF(AK$17:AK31,"&lt;0,1")=20,SUMIF(AK$209:AP$209,"&gt;0"),0))</f>
        <v>0</v>
      </c>
      <c r="AQ31" s="1">
        <f t="shared" si="95"/>
        <v>0</v>
      </c>
      <c r="AR31" s="1">
        <f t="shared" si="41"/>
        <v>0</v>
      </c>
      <c r="AS31" s="2">
        <f t="shared" si="96"/>
        <v>0</v>
      </c>
      <c r="AT31" s="2">
        <f t="shared" si="42"/>
        <v>0</v>
      </c>
      <c r="AU31" s="2">
        <f t="shared" si="118"/>
        <v>0</v>
      </c>
      <c r="AV31" s="8">
        <f t="shared" si="44"/>
        <v>0</v>
      </c>
      <c r="AW31" s="49">
        <f t="shared" si="45"/>
        <v>0</v>
      </c>
      <c r="AX31" s="176"/>
      <c r="AY31" s="177"/>
      <c r="AZ31" s="177"/>
      <c r="BA31" s="178"/>
      <c r="BB31" s="184"/>
      <c r="BC31" s="19">
        <f>SUM(IF(COUNTIF(AX$17:AX31,"&lt;0,1")=20,SUMIF(AX$113:BC$113,"&gt;0"),0),IF(COUNTIF(AX$17:AX31,"&lt;0,1")=20,SUMIF(AX$161:BC$161,"&gt;0"),0),IF(COUNTIF(AX$17:AX31,"&lt;0,1")=20,SUMIF(AX$209:BC$209,"&gt;0"),0))</f>
        <v>0</v>
      </c>
      <c r="BD31" s="1">
        <f t="shared" si="97"/>
        <v>0</v>
      </c>
      <c r="BE31" s="1">
        <f t="shared" si="46"/>
        <v>0</v>
      </c>
      <c r="BF31" s="2">
        <f t="shared" si="98"/>
        <v>0</v>
      </c>
      <c r="BG31" s="2">
        <f t="shared" si="47"/>
        <v>0</v>
      </c>
      <c r="BH31" s="2">
        <f t="shared" si="119"/>
        <v>0</v>
      </c>
      <c r="BI31" s="8">
        <f t="shared" si="49"/>
        <v>0</v>
      </c>
      <c r="BJ31" s="49">
        <f t="shared" si="50"/>
        <v>0</v>
      </c>
      <c r="BK31" s="176"/>
      <c r="BL31" s="177"/>
      <c r="BM31" s="177"/>
      <c r="BN31" s="178"/>
      <c r="BO31" s="184"/>
      <c r="BP31" s="19">
        <f>SUM(IF(COUNTIF(BK$17:BK31,"&lt;0,1")=20,SUMIF(BK$113:BP$113,"&gt;0"),0),IF(COUNTIF(BK$17:BK31,"&lt;0,1")=20,SUMIF(BK$161:BP$161,"&gt;0"),0),IF(COUNTIF(BK$17:BK31,"&lt;0,1")=20,SUMIF(BK$209:BP$209,"&gt;0"),0))</f>
        <v>0</v>
      </c>
      <c r="BQ31" s="1">
        <f t="shared" si="99"/>
        <v>0</v>
      </c>
      <c r="BR31" s="1">
        <f t="shared" si="51"/>
        <v>0</v>
      </c>
      <c r="BS31" s="2">
        <f t="shared" si="100"/>
        <v>0</v>
      </c>
      <c r="BT31" s="2">
        <f t="shared" si="52"/>
        <v>0</v>
      </c>
      <c r="BU31" s="2">
        <f t="shared" si="120"/>
        <v>0</v>
      </c>
      <c r="BV31" s="8">
        <f t="shared" si="54"/>
        <v>0</v>
      </c>
      <c r="BW31" s="49">
        <f t="shared" si="55"/>
        <v>0</v>
      </c>
      <c r="BX31" s="176"/>
      <c r="BY31" s="177"/>
      <c r="BZ31" s="177"/>
      <c r="CA31" s="178"/>
      <c r="CB31" s="184"/>
      <c r="CC31" s="19">
        <f>SUM(IF(COUNTIF(BX$17:BX31,"&lt;0,1")=20,SUMIF(BX$113:CC$113,"&gt;0"),0),IF(COUNTIF(BX$17:BX31,"&lt;0,1")=20,SUMIF(BX$161:CC$161,"&gt;0"),0),IF(COUNTIF(BX$17:BX31,"&lt;0,1")=20,SUMIF(BX$209:CC$209,"&gt;0"),0))</f>
        <v>0</v>
      </c>
      <c r="CD31" s="1">
        <f t="shared" si="101"/>
        <v>0</v>
      </c>
      <c r="CE31" s="1">
        <f t="shared" si="56"/>
        <v>0</v>
      </c>
      <c r="CF31" s="2">
        <f t="shared" si="102"/>
        <v>0</v>
      </c>
      <c r="CG31" s="2">
        <f t="shared" si="57"/>
        <v>0</v>
      </c>
      <c r="CH31" s="2">
        <f t="shared" si="121"/>
        <v>0</v>
      </c>
      <c r="CI31" s="8">
        <f t="shared" si="59"/>
        <v>0</v>
      </c>
      <c r="CJ31" s="49">
        <f t="shared" si="60"/>
        <v>0</v>
      </c>
      <c r="CK31" s="176"/>
      <c r="CL31" s="177"/>
      <c r="CM31" s="177"/>
      <c r="CN31" s="178"/>
      <c r="CO31" s="184"/>
      <c r="CP31" s="19">
        <f>SUM(IF(COUNTIF(CK$17:CK31,"&lt;0,1")=20,SUMIF(CK$113:CP$113,"&gt;0"),0),IF(COUNTIF(CK$17:CK31,"&lt;0,1")=20,SUMIF(CK$161:CP$161,"&gt;0"),0),IF(COUNTIF(CK$17:CK31,"&lt;0,1")=20,SUMIF(CK$209:CP$209,"&gt;0"),0))</f>
        <v>0</v>
      </c>
      <c r="CQ31" s="1">
        <f t="shared" si="103"/>
        <v>0</v>
      </c>
      <c r="CR31" s="1">
        <f t="shared" si="61"/>
        <v>0</v>
      </c>
      <c r="CS31" s="2">
        <f t="shared" si="104"/>
        <v>0</v>
      </c>
      <c r="CT31" s="2">
        <f t="shared" si="62"/>
        <v>0</v>
      </c>
      <c r="CU31" s="2">
        <f t="shared" si="122"/>
        <v>0</v>
      </c>
      <c r="CV31" s="8">
        <f t="shared" si="64"/>
        <v>0</v>
      </c>
      <c r="CW31" s="49">
        <f t="shared" si="65"/>
        <v>0</v>
      </c>
      <c r="CX31" s="176"/>
      <c r="CY31" s="177"/>
      <c r="CZ31" s="177"/>
      <c r="DA31" s="178"/>
      <c r="DB31" s="184"/>
      <c r="DC31" s="19">
        <f>SUM(IF(COUNTIF(CX$17:CX31,"&lt;0,1")=20,SUMIF(CX$113:DC$113,"&gt;0"),0),IF(COUNTIF(CX$17:CX31,"&lt;0,1")=20,SUMIF(CX$161:DC$161,"&gt;0"),0),IF(COUNTIF(CX$17:CX31,"&lt;0,1")=20,SUMIF(CX$209:DC$209,"&gt;0"),0))</f>
        <v>0</v>
      </c>
      <c r="DD31" s="1">
        <f t="shared" si="105"/>
        <v>0</v>
      </c>
      <c r="DE31" s="1">
        <f t="shared" si="66"/>
        <v>0</v>
      </c>
      <c r="DF31" s="2">
        <f t="shared" si="106"/>
        <v>0</v>
      </c>
      <c r="DG31" s="2">
        <f t="shared" si="67"/>
        <v>0</v>
      </c>
      <c r="DH31" s="2">
        <f t="shared" si="123"/>
        <v>0</v>
      </c>
      <c r="DI31" s="8">
        <f t="shared" si="69"/>
        <v>0</v>
      </c>
      <c r="DJ31" s="49">
        <f t="shared" si="70"/>
        <v>0</v>
      </c>
      <c r="DK31" s="176"/>
      <c r="DL31" s="177"/>
      <c r="DM31" s="177"/>
      <c r="DN31" s="178"/>
      <c r="DO31" s="184"/>
      <c r="DP31" s="19">
        <f>SUM(IF(COUNTIF(DK$17:DK31,"&lt;0,1")=20,SUMIF(DK$113:DP$113,"&gt;0"),0),IF(COUNTIF(DK$17:DK31,"&lt;0,1")=20,SUMIF(DK$161:DP$161,"&gt;0"),0),IF(COUNTIF(DK$17:DK31,"&lt;0,1")=20,SUMIF(DK$209:DP$209,"&gt;0"),0))</f>
        <v>0</v>
      </c>
      <c r="DQ31" s="1">
        <f t="shared" si="107"/>
        <v>0</v>
      </c>
      <c r="DR31" s="1">
        <f t="shared" si="71"/>
        <v>0</v>
      </c>
      <c r="DS31" s="2">
        <f t="shared" si="108"/>
        <v>0</v>
      </c>
      <c r="DT31" s="2">
        <f t="shared" si="72"/>
        <v>0</v>
      </c>
      <c r="DU31" s="2">
        <f t="shared" si="124"/>
        <v>0</v>
      </c>
      <c r="DV31" s="8">
        <f t="shared" si="74"/>
        <v>0</v>
      </c>
      <c r="DW31" s="49">
        <f t="shared" si="75"/>
        <v>0</v>
      </c>
      <c r="DX31" s="176"/>
      <c r="DY31" s="177"/>
      <c r="DZ31" s="177"/>
      <c r="EA31" s="178"/>
      <c r="EB31" s="184"/>
      <c r="EC31" s="19">
        <f>SUM(IF(COUNTIF(DX$17:DX31,"&lt;0,1")=20,SUMIF(DX$113:EC$113,"&gt;0"),0),IF(COUNTIF(DX$17:DX31,"&lt;0,1")=20,SUMIF(DX$161:EC$161,"&gt;0"),0),IF(COUNTIF(DX$17:DX31,"&lt;0,1")=20,SUMIF(DX$209:EC$209,"&gt;0"),0))</f>
        <v>0</v>
      </c>
      <c r="ED31" s="1">
        <f t="shared" si="109"/>
        <v>0</v>
      </c>
      <c r="EE31" s="1">
        <f t="shared" si="76"/>
        <v>0</v>
      </c>
      <c r="EF31" s="2">
        <f t="shared" si="110"/>
        <v>0</v>
      </c>
      <c r="EG31" s="2">
        <f t="shared" si="77"/>
        <v>0</v>
      </c>
      <c r="EH31" s="2">
        <f t="shared" si="125"/>
        <v>0</v>
      </c>
      <c r="EI31" s="8">
        <f t="shared" si="79"/>
        <v>0</v>
      </c>
      <c r="EJ31" s="49">
        <f t="shared" si="80"/>
        <v>0</v>
      </c>
      <c r="EK31" s="176"/>
      <c r="EL31" s="177"/>
      <c r="EM31" s="177"/>
      <c r="EN31" s="178"/>
      <c r="EO31" s="184"/>
      <c r="EP31" s="19">
        <f>SUM(IF(COUNTIF(EK$17:EK31,"&lt;0,1")=20,SUMIF(EK$113:EP$113,"&gt;0"),0),IF(COUNTIF(EK$17:EK31,"&lt;0,1")=20,SUMIF(EK$161:EP$161,"&gt;0"),0),IF(COUNTIF(EK$17:EK31,"&lt;0,1")=20,SUMIF(EK$209:EP$209,"&gt;0"),0))</f>
        <v>0</v>
      </c>
      <c r="EQ31" s="1">
        <f t="shared" si="111"/>
        <v>0</v>
      </c>
      <c r="ER31" s="1">
        <f t="shared" si="81"/>
        <v>0</v>
      </c>
      <c r="ES31" s="2">
        <f t="shared" si="112"/>
        <v>0</v>
      </c>
      <c r="ET31" s="2">
        <f t="shared" si="82"/>
        <v>0</v>
      </c>
      <c r="EU31" s="2">
        <f t="shared" si="126"/>
        <v>0</v>
      </c>
      <c r="EV31" s="8">
        <f t="shared" si="84"/>
        <v>0</v>
      </c>
      <c r="EW31" s="49">
        <f t="shared" si="85"/>
        <v>0</v>
      </c>
      <c r="EX31" s="176"/>
      <c r="EY31" s="177"/>
      <c r="EZ31" s="177"/>
      <c r="FA31" s="178"/>
      <c r="FB31" s="184"/>
      <c r="FC31" s="19">
        <f>SUM(IF(COUNTIF(EX$17:EX31,"&lt;0,1")=20,SUMIF(EX$113:FC$113,"&gt;0"),0),IF(COUNTIF(EX$17:EX31,"&lt;0,1")=20,SUMIF(EX$161:FC$161,"&gt;0"),0),IF(COUNTIF(EX$17:EX31,"&lt;0,1")=20,SUMIF(EX$209:FC$209,"&gt;0"),0))</f>
        <v>0</v>
      </c>
      <c r="FD31" s="1">
        <f t="shared" si="113"/>
        <v>0</v>
      </c>
      <c r="FE31" s="1">
        <f t="shared" si="86"/>
        <v>0</v>
      </c>
      <c r="FF31" s="2">
        <f t="shared" si="114"/>
        <v>0</v>
      </c>
      <c r="FG31" s="2">
        <f t="shared" si="87"/>
        <v>0</v>
      </c>
      <c r="FH31" s="2">
        <f t="shared" si="127"/>
        <v>0</v>
      </c>
      <c r="FI31" s="8">
        <f t="shared" si="89"/>
        <v>0</v>
      </c>
      <c r="FJ31" s="49">
        <f t="shared" si="90"/>
        <v>0</v>
      </c>
    </row>
    <row r="32" spans="2:166" x14ac:dyDescent="0.25">
      <c r="B32" s="14">
        <f t="shared" si="115"/>
        <v>9</v>
      </c>
      <c r="C32" s="6">
        <v>2024</v>
      </c>
      <c r="D32" s="20">
        <f t="shared" si="27"/>
        <v>0</v>
      </c>
      <c r="E32" s="20">
        <f t="shared" si="28"/>
        <v>0</v>
      </c>
      <c r="F32" s="25">
        <f t="shared" si="29"/>
        <v>0</v>
      </c>
      <c r="G32" s="32">
        <f t="shared" si="30"/>
        <v>0</v>
      </c>
      <c r="H32" s="32">
        <f t="shared" si="0"/>
        <v>0</v>
      </c>
      <c r="I32" s="32">
        <f t="shared" si="1"/>
        <v>0</v>
      </c>
      <c r="J32" s="32">
        <f t="shared" si="2"/>
        <v>0</v>
      </c>
      <c r="K32" s="176"/>
      <c r="L32" s="177"/>
      <c r="M32" s="177"/>
      <c r="N32" s="178"/>
      <c r="O32" s="178"/>
      <c r="P32" s="20">
        <f>SUM(IF(COUNTIF(K$17:K32,"&lt;0,1")=20,SUMIF(K$113:P$113,"&gt;0"),0),IF(COUNTIF(K$17:K32,"&lt;0,1")=20,SUMIF(K$161:P$161,"&gt;0"),0),IF(COUNTIF(K$17:K32,"&lt;0,1")=20,SUMIF(K$209:P$209,"&gt;0"),0))</f>
        <v>0</v>
      </c>
      <c r="Q32" s="3">
        <f t="shared" si="91"/>
        <v>0</v>
      </c>
      <c r="R32" s="3">
        <f t="shared" si="31"/>
        <v>0</v>
      </c>
      <c r="S32" s="4">
        <f t="shared" si="92"/>
        <v>0</v>
      </c>
      <c r="T32" s="4">
        <f t="shared" si="32"/>
        <v>0</v>
      </c>
      <c r="U32" s="4">
        <f t="shared" si="116"/>
        <v>0</v>
      </c>
      <c r="V32" s="9">
        <f t="shared" si="34"/>
        <v>0</v>
      </c>
      <c r="W32" s="50">
        <f t="shared" si="35"/>
        <v>0</v>
      </c>
      <c r="X32" s="176"/>
      <c r="Y32" s="177"/>
      <c r="Z32" s="177"/>
      <c r="AA32" s="178"/>
      <c r="AB32" s="184"/>
      <c r="AC32" s="20">
        <f>SUM(IF(COUNTIF(X$17:X32,"&lt;0,1")=20,SUMIF(X$113:AC$113,"&gt;0"),0),IF(COUNTIF(X$17:X32,"&lt;0,1")=20,SUMIF(X$161:AC$161,"&gt;0"),0),IF(COUNTIF(X$17:X32,"&lt;0,1")=20,SUMIF(X$209:AC$209,"&gt;0"),0))</f>
        <v>0</v>
      </c>
      <c r="AD32" s="3">
        <f t="shared" si="93"/>
        <v>0</v>
      </c>
      <c r="AE32" s="3">
        <f t="shared" si="36"/>
        <v>0</v>
      </c>
      <c r="AF32" s="4">
        <f t="shared" si="94"/>
        <v>0</v>
      </c>
      <c r="AG32" s="4">
        <f t="shared" si="37"/>
        <v>0</v>
      </c>
      <c r="AH32" s="4">
        <f t="shared" si="117"/>
        <v>0</v>
      </c>
      <c r="AI32" s="9">
        <f t="shared" si="39"/>
        <v>0</v>
      </c>
      <c r="AJ32" s="50">
        <f t="shared" si="40"/>
        <v>0</v>
      </c>
      <c r="AK32" s="176"/>
      <c r="AL32" s="177"/>
      <c r="AM32" s="177"/>
      <c r="AN32" s="178"/>
      <c r="AO32" s="184"/>
      <c r="AP32" s="20">
        <f>SUM(IF(COUNTIF(AK$17:AK32,"&lt;0,1")=20,SUMIF(AK$113:AP$113,"&gt;0"),0),IF(COUNTIF(AK$17:AK32,"&lt;0,1")=20,SUMIF(AK$161:AP$161,"&gt;0"),0),IF(COUNTIF(AK$17:AK32,"&lt;0,1")=20,SUMIF(AK$209:AP$209,"&gt;0"),0))</f>
        <v>0</v>
      </c>
      <c r="AQ32" s="3">
        <f t="shared" si="95"/>
        <v>0</v>
      </c>
      <c r="AR32" s="3">
        <f t="shared" si="41"/>
        <v>0</v>
      </c>
      <c r="AS32" s="4">
        <f t="shared" si="96"/>
        <v>0</v>
      </c>
      <c r="AT32" s="4">
        <f t="shared" si="42"/>
        <v>0</v>
      </c>
      <c r="AU32" s="4">
        <f t="shared" si="118"/>
        <v>0</v>
      </c>
      <c r="AV32" s="9">
        <f t="shared" si="44"/>
        <v>0</v>
      </c>
      <c r="AW32" s="50">
        <f t="shared" si="45"/>
        <v>0</v>
      </c>
      <c r="AX32" s="176"/>
      <c r="AY32" s="177"/>
      <c r="AZ32" s="177"/>
      <c r="BA32" s="178"/>
      <c r="BB32" s="184"/>
      <c r="BC32" s="20">
        <f>SUM(IF(COUNTIF(AX$17:AX32,"&lt;0,1")=20,SUMIF(AX$113:BC$113,"&gt;0"),0),IF(COUNTIF(AX$17:AX32,"&lt;0,1")=20,SUMIF(AX$161:BC$161,"&gt;0"),0),IF(COUNTIF(AX$17:AX32,"&lt;0,1")=20,SUMIF(AX$209:BC$209,"&gt;0"),0))</f>
        <v>0</v>
      </c>
      <c r="BD32" s="3">
        <f t="shared" si="97"/>
        <v>0</v>
      </c>
      <c r="BE32" s="3">
        <f t="shared" si="46"/>
        <v>0</v>
      </c>
      <c r="BF32" s="4">
        <f t="shared" si="98"/>
        <v>0</v>
      </c>
      <c r="BG32" s="4">
        <f t="shared" si="47"/>
        <v>0</v>
      </c>
      <c r="BH32" s="4">
        <f t="shared" si="119"/>
        <v>0</v>
      </c>
      <c r="BI32" s="9">
        <f t="shared" si="49"/>
        <v>0</v>
      </c>
      <c r="BJ32" s="50">
        <f t="shared" si="50"/>
        <v>0</v>
      </c>
      <c r="BK32" s="176"/>
      <c r="BL32" s="177"/>
      <c r="BM32" s="177"/>
      <c r="BN32" s="178"/>
      <c r="BO32" s="184"/>
      <c r="BP32" s="20">
        <f>SUM(IF(COUNTIF(BK$17:BK32,"&lt;0,1")=20,SUMIF(BK$113:BP$113,"&gt;0"),0),IF(COUNTIF(BK$17:BK32,"&lt;0,1")=20,SUMIF(BK$161:BP$161,"&gt;0"),0),IF(COUNTIF(BK$17:BK32,"&lt;0,1")=20,SUMIF(BK$209:BP$209,"&gt;0"),0))</f>
        <v>0</v>
      </c>
      <c r="BQ32" s="3">
        <f t="shared" si="99"/>
        <v>0</v>
      </c>
      <c r="BR32" s="3">
        <f t="shared" si="51"/>
        <v>0</v>
      </c>
      <c r="BS32" s="4">
        <f t="shared" si="100"/>
        <v>0</v>
      </c>
      <c r="BT32" s="4">
        <f t="shared" si="52"/>
        <v>0</v>
      </c>
      <c r="BU32" s="4">
        <f t="shared" si="120"/>
        <v>0</v>
      </c>
      <c r="BV32" s="9">
        <f t="shared" si="54"/>
        <v>0</v>
      </c>
      <c r="BW32" s="50">
        <f t="shared" si="55"/>
        <v>0</v>
      </c>
      <c r="BX32" s="176"/>
      <c r="BY32" s="177"/>
      <c r="BZ32" s="177"/>
      <c r="CA32" s="178"/>
      <c r="CB32" s="184"/>
      <c r="CC32" s="20">
        <f>SUM(IF(COUNTIF(BX$17:BX32,"&lt;0,1")=20,SUMIF(BX$113:CC$113,"&gt;0"),0),IF(COUNTIF(BX$17:BX32,"&lt;0,1")=20,SUMIF(BX$161:CC$161,"&gt;0"),0),IF(COUNTIF(BX$17:BX32,"&lt;0,1")=20,SUMIF(BX$209:CC$209,"&gt;0"),0))</f>
        <v>0</v>
      </c>
      <c r="CD32" s="3">
        <f t="shared" si="101"/>
        <v>0</v>
      </c>
      <c r="CE32" s="3">
        <f t="shared" si="56"/>
        <v>0</v>
      </c>
      <c r="CF32" s="4">
        <f t="shared" si="102"/>
        <v>0</v>
      </c>
      <c r="CG32" s="4">
        <f t="shared" si="57"/>
        <v>0</v>
      </c>
      <c r="CH32" s="4">
        <f t="shared" si="121"/>
        <v>0</v>
      </c>
      <c r="CI32" s="9">
        <f t="shared" si="59"/>
        <v>0</v>
      </c>
      <c r="CJ32" s="50">
        <f t="shared" si="60"/>
        <v>0</v>
      </c>
      <c r="CK32" s="176"/>
      <c r="CL32" s="177"/>
      <c r="CM32" s="177"/>
      <c r="CN32" s="178"/>
      <c r="CO32" s="184"/>
      <c r="CP32" s="20">
        <f>SUM(IF(COUNTIF(CK$17:CK32,"&lt;0,1")=20,SUMIF(CK$113:CP$113,"&gt;0"),0),IF(COUNTIF(CK$17:CK32,"&lt;0,1")=20,SUMIF(CK$161:CP$161,"&gt;0"),0),IF(COUNTIF(CK$17:CK32,"&lt;0,1")=20,SUMIF(CK$209:CP$209,"&gt;0"),0))</f>
        <v>0</v>
      </c>
      <c r="CQ32" s="3">
        <f t="shared" si="103"/>
        <v>0</v>
      </c>
      <c r="CR32" s="3">
        <f t="shared" si="61"/>
        <v>0</v>
      </c>
      <c r="CS32" s="4">
        <f t="shared" si="104"/>
        <v>0</v>
      </c>
      <c r="CT32" s="4">
        <f t="shared" si="62"/>
        <v>0</v>
      </c>
      <c r="CU32" s="4">
        <f t="shared" si="122"/>
        <v>0</v>
      </c>
      <c r="CV32" s="9">
        <f t="shared" si="64"/>
        <v>0</v>
      </c>
      <c r="CW32" s="50">
        <f t="shared" si="65"/>
        <v>0</v>
      </c>
      <c r="CX32" s="176"/>
      <c r="CY32" s="177"/>
      <c r="CZ32" s="177"/>
      <c r="DA32" s="178"/>
      <c r="DB32" s="184"/>
      <c r="DC32" s="20">
        <f>SUM(IF(COUNTIF(CX$17:CX32,"&lt;0,1")=20,SUMIF(CX$113:DC$113,"&gt;0"),0),IF(COUNTIF(CX$17:CX32,"&lt;0,1")=20,SUMIF(CX$161:DC$161,"&gt;0"),0),IF(COUNTIF(CX$17:CX32,"&lt;0,1")=20,SUMIF(CX$209:DC$209,"&gt;0"),0))</f>
        <v>0</v>
      </c>
      <c r="DD32" s="3">
        <f t="shared" si="105"/>
        <v>0</v>
      </c>
      <c r="DE32" s="3">
        <f t="shared" si="66"/>
        <v>0</v>
      </c>
      <c r="DF32" s="4">
        <f t="shared" si="106"/>
        <v>0</v>
      </c>
      <c r="DG32" s="4">
        <f t="shared" si="67"/>
        <v>0</v>
      </c>
      <c r="DH32" s="4">
        <f t="shared" si="123"/>
        <v>0</v>
      </c>
      <c r="DI32" s="9">
        <f t="shared" si="69"/>
        <v>0</v>
      </c>
      <c r="DJ32" s="50">
        <f t="shared" si="70"/>
        <v>0</v>
      </c>
      <c r="DK32" s="176"/>
      <c r="DL32" s="177"/>
      <c r="DM32" s="177"/>
      <c r="DN32" s="178"/>
      <c r="DO32" s="184"/>
      <c r="DP32" s="20">
        <f>SUM(IF(COUNTIF(DK$17:DK32,"&lt;0,1")=20,SUMIF(DK$113:DP$113,"&gt;0"),0),IF(COUNTIF(DK$17:DK32,"&lt;0,1")=20,SUMIF(DK$161:DP$161,"&gt;0"),0),IF(COUNTIF(DK$17:DK32,"&lt;0,1")=20,SUMIF(DK$209:DP$209,"&gt;0"),0))</f>
        <v>0</v>
      </c>
      <c r="DQ32" s="3">
        <f t="shared" si="107"/>
        <v>0</v>
      </c>
      <c r="DR32" s="3">
        <f t="shared" si="71"/>
        <v>0</v>
      </c>
      <c r="DS32" s="4">
        <f t="shared" si="108"/>
        <v>0</v>
      </c>
      <c r="DT32" s="4">
        <f t="shared" si="72"/>
        <v>0</v>
      </c>
      <c r="DU32" s="4">
        <f t="shared" si="124"/>
        <v>0</v>
      </c>
      <c r="DV32" s="9">
        <f t="shared" si="74"/>
        <v>0</v>
      </c>
      <c r="DW32" s="50">
        <f t="shared" si="75"/>
        <v>0</v>
      </c>
      <c r="DX32" s="176"/>
      <c r="DY32" s="177"/>
      <c r="DZ32" s="177"/>
      <c r="EA32" s="178"/>
      <c r="EB32" s="184"/>
      <c r="EC32" s="20">
        <f>SUM(IF(COUNTIF(DX$17:DX32,"&lt;0,1")=20,SUMIF(DX$113:EC$113,"&gt;0"),0),IF(COUNTIF(DX$17:DX32,"&lt;0,1")=20,SUMIF(DX$161:EC$161,"&gt;0"),0),IF(COUNTIF(DX$17:DX32,"&lt;0,1")=20,SUMIF(DX$209:EC$209,"&gt;0"),0))</f>
        <v>0</v>
      </c>
      <c r="ED32" s="3">
        <f t="shared" si="109"/>
        <v>0</v>
      </c>
      <c r="EE32" s="3">
        <f t="shared" si="76"/>
        <v>0</v>
      </c>
      <c r="EF32" s="4">
        <f t="shared" si="110"/>
        <v>0</v>
      </c>
      <c r="EG32" s="4">
        <f t="shared" si="77"/>
        <v>0</v>
      </c>
      <c r="EH32" s="4">
        <f t="shared" si="125"/>
        <v>0</v>
      </c>
      <c r="EI32" s="9">
        <f t="shared" si="79"/>
        <v>0</v>
      </c>
      <c r="EJ32" s="50">
        <f t="shared" si="80"/>
        <v>0</v>
      </c>
      <c r="EK32" s="176"/>
      <c r="EL32" s="177"/>
      <c r="EM32" s="177"/>
      <c r="EN32" s="178"/>
      <c r="EO32" s="184"/>
      <c r="EP32" s="20">
        <f>SUM(IF(COUNTIF(EK$17:EK32,"&lt;0,1")=20,SUMIF(EK$113:EP$113,"&gt;0"),0),IF(COUNTIF(EK$17:EK32,"&lt;0,1")=20,SUMIF(EK$161:EP$161,"&gt;0"),0),IF(COUNTIF(EK$17:EK32,"&lt;0,1")=20,SUMIF(EK$209:EP$209,"&gt;0"),0))</f>
        <v>0</v>
      </c>
      <c r="EQ32" s="3">
        <f t="shared" si="111"/>
        <v>0</v>
      </c>
      <c r="ER32" s="3">
        <f t="shared" si="81"/>
        <v>0</v>
      </c>
      <c r="ES32" s="4">
        <f t="shared" si="112"/>
        <v>0</v>
      </c>
      <c r="ET32" s="4">
        <f t="shared" si="82"/>
        <v>0</v>
      </c>
      <c r="EU32" s="4">
        <f t="shared" si="126"/>
        <v>0</v>
      </c>
      <c r="EV32" s="9">
        <f t="shared" si="84"/>
        <v>0</v>
      </c>
      <c r="EW32" s="50">
        <f t="shared" si="85"/>
        <v>0</v>
      </c>
      <c r="EX32" s="176"/>
      <c r="EY32" s="177"/>
      <c r="EZ32" s="177"/>
      <c r="FA32" s="178"/>
      <c r="FB32" s="184"/>
      <c r="FC32" s="20">
        <f>SUM(IF(COUNTIF(EX$17:EX32,"&lt;0,1")=20,SUMIF(EX$113:FC$113,"&gt;0"),0),IF(COUNTIF(EX$17:EX32,"&lt;0,1")=20,SUMIF(EX$161:FC$161,"&gt;0"),0),IF(COUNTIF(EX$17:EX32,"&lt;0,1")=20,SUMIF(EX$209:FC$209,"&gt;0"),0))</f>
        <v>0</v>
      </c>
      <c r="FD32" s="3">
        <f t="shared" si="113"/>
        <v>0</v>
      </c>
      <c r="FE32" s="3">
        <f t="shared" si="86"/>
        <v>0</v>
      </c>
      <c r="FF32" s="4">
        <f t="shared" si="114"/>
        <v>0</v>
      </c>
      <c r="FG32" s="4">
        <f t="shared" si="87"/>
        <v>0</v>
      </c>
      <c r="FH32" s="4">
        <f t="shared" si="127"/>
        <v>0</v>
      </c>
      <c r="FI32" s="9">
        <f t="shared" si="89"/>
        <v>0</v>
      </c>
      <c r="FJ32" s="50">
        <f t="shared" si="90"/>
        <v>0</v>
      </c>
    </row>
    <row r="33" spans="2:166" x14ac:dyDescent="0.25">
      <c r="B33" s="15">
        <f t="shared" si="115"/>
        <v>10</v>
      </c>
      <c r="C33" s="7">
        <v>2025</v>
      </c>
      <c r="D33" s="19">
        <f t="shared" si="27"/>
        <v>0</v>
      </c>
      <c r="E33" s="19">
        <f t="shared" si="28"/>
        <v>0</v>
      </c>
      <c r="F33" s="26">
        <f t="shared" si="29"/>
        <v>0</v>
      </c>
      <c r="G33" s="33">
        <f t="shared" si="30"/>
        <v>0</v>
      </c>
      <c r="H33" s="33">
        <f t="shared" si="0"/>
        <v>0</v>
      </c>
      <c r="I33" s="33">
        <f t="shared" si="1"/>
        <v>0</v>
      </c>
      <c r="J33" s="33">
        <f t="shared" si="2"/>
        <v>0</v>
      </c>
      <c r="K33" s="176"/>
      <c r="L33" s="177"/>
      <c r="M33" s="177"/>
      <c r="N33" s="178"/>
      <c r="O33" s="178"/>
      <c r="P33" s="19">
        <f>SUM(IF(COUNTIF(K$17:K33,"&lt;0,1")=20,SUMIF(K$113:P$113,"&gt;0"),0),IF(COUNTIF(K$17:K33,"&lt;0,1")=20,SUMIF(K$161:P$161,"&gt;0"),0),IF(COUNTIF(K$17:K33,"&lt;0,1")=20,SUMIF(K$209:P$209,"&gt;0"),0))</f>
        <v>0</v>
      </c>
      <c r="Q33" s="1">
        <f t="shared" si="91"/>
        <v>0</v>
      </c>
      <c r="R33" s="1">
        <f t="shared" si="31"/>
        <v>0</v>
      </c>
      <c r="S33" s="2">
        <f t="shared" si="92"/>
        <v>0</v>
      </c>
      <c r="T33" s="2">
        <f t="shared" si="32"/>
        <v>0</v>
      </c>
      <c r="U33" s="2">
        <f t="shared" si="116"/>
        <v>0</v>
      </c>
      <c r="V33" s="8">
        <f t="shared" si="34"/>
        <v>0</v>
      </c>
      <c r="W33" s="49">
        <f t="shared" si="35"/>
        <v>0</v>
      </c>
      <c r="X33" s="176"/>
      <c r="Y33" s="177"/>
      <c r="Z33" s="177"/>
      <c r="AA33" s="178"/>
      <c r="AB33" s="184"/>
      <c r="AC33" s="19">
        <f>SUM(IF(COUNTIF(X$17:X33,"&lt;0,1")=20,SUMIF(X$113:AC$113,"&gt;0"),0),IF(COUNTIF(X$17:X33,"&lt;0,1")=20,SUMIF(X$161:AC$161,"&gt;0"),0),IF(COUNTIF(X$17:X33,"&lt;0,1")=20,SUMIF(X$209:AC$209,"&gt;0"),0))</f>
        <v>0</v>
      </c>
      <c r="AD33" s="1">
        <f t="shared" si="93"/>
        <v>0</v>
      </c>
      <c r="AE33" s="1">
        <f t="shared" si="36"/>
        <v>0</v>
      </c>
      <c r="AF33" s="2">
        <f t="shared" si="94"/>
        <v>0</v>
      </c>
      <c r="AG33" s="2">
        <f t="shared" si="37"/>
        <v>0</v>
      </c>
      <c r="AH33" s="2">
        <f t="shared" si="117"/>
        <v>0</v>
      </c>
      <c r="AI33" s="8">
        <f t="shared" si="39"/>
        <v>0</v>
      </c>
      <c r="AJ33" s="49">
        <f t="shared" si="40"/>
        <v>0</v>
      </c>
      <c r="AK33" s="176"/>
      <c r="AL33" s="177"/>
      <c r="AM33" s="177"/>
      <c r="AN33" s="178"/>
      <c r="AO33" s="184"/>
      <c r="AP33" s="19">
        <f>SUM(IF(COUNTIF(AK$17:AK33,"&lt;0,1")=20,SUMIF(AK$113:AP$113,"&gt;0"),0),IF(COUNTIF(AK$17:AK33,"&lt;0,1")=20,SUMIF(AK$161:AP$161,"&gt;0"),0),IF(COUNTIF(AK$17:AK33,"&lt;0,1")=20,SUMIF(AK$209:AP$209,"&gt;0"),0))</f>
        <v>0</v>
      </c>
      <c r="AQ33" s="1">
        <f t="shared" si="95"/>
        <v>0</v>
      </c>
      <c r="AR33" s="1">
        <f t="shared" si="41"/>
        <v>0</v>
      </c>
      <c r="AS33" s="2">
        <f t="shared" si="96"/>
        <v>0</v>
      </c>
      <c r="AT33" s="2">
        <f t="shared" si="42"/>
        <v>0</v>
      </c>
      <c r="AU33" s="2">
        <f t="shared" si="118"/>
        <v>0</v>
      </c>
      <c r="AV33" s="8">
        <f t="shared" si="44"/>
        <v>0</v>
      </c>
      <c r="AW33" s="49">
        <f t="shared" si="45"/>
        <v>0</v>
      </c>
      <c r="AX33" s="176"/>
      <c r="AY33" s="177"/>
      <c r="AZ33" s="177"/>
      <c r="BA33" s="178"/>
      <c r="BB33" s="184"/>
      <c r="BC33" s="19">
        <f>SUM(IF(COUNTIF(AX$17:AX33,"&lt;0,1")=20,SUMIF(AX$113:BC$113,"&gt;0"),0),IF(COUNTIF(AX$17:AX33,"&lt;0,1")=20,SUMIF(AX$161:BC$161,"&gt;0"),0),IF(COUNTIF(AX$17:AX33,"&lt;0,1")=20,SUMIF(AX$209:BC$209,"&gt;0"),0))</f>
        <v>0</v>
      </c>
      <c r="BD33" s="1">
        <f t="shared" si="97"/>
        <v>0</v>
      </c>
      <c r="BE33" s="1">
        <f t="shared" si="46"/>
        <v>0</v>
      </c>
      <c r="BF33" s="2">
        <f t="shared" si="98"/>
        <v>0</v>
      </c>
      <c r="BG33" s="2">
        <f t="shared" si="47"/>
        <v>0</v>
      </c>
      <c r="BH33" s="2">
        <f t="shared" si="119"/>
        <v>0</v>
      </c>
      <c r="BI33" s="8">
        <f t="shared" si="49"/>
        <v>0</v>
      </c>
      <c r="BJ33" s="49">
        <f t="shared" si="50"/>
        <v>0</v>
      </c>
      <c r="BK33" s="176"/>
      <c r="BL33" s="177"/>
      <c r="BM33" s="177"/>
      <c r="BN33" s="178"/>
      <c r="BO33" s="184"/>
      <c r="BP33" s="19">
        <f>SUM(IF(COUNTIF(BK$17:BK33,"&lt;0,1")=20,SUMIF(BK$113:BP$113,"&gt;0"),0),IF(COUNTIF(BK$17:BK33,"&lt;0,1")=20,SUMIF(BK$161:BP$161,"&gt;0"),0),IF(COUNTIF(BK$17:BK33,"&lt;0,1")=20,SUMIF(BK$209:BP$209,"&gt;0"),0))</f>
        <v>0</v>
      </c>
      <c r="BQ33" s="1">
        <f t="shared" si="99"/>
        <v>0</v>
      </c>
      <c r="BR33" s="1">
        <f t="shared" si="51"/>
        <v>0</v>
      </c>
      <c r="BS33" s="2">
        <f t="shared" si="100"/>
        <v>0</v>
      </c>
      <c r="BT33" s="2">
        <f t="shared" si="52"/>
        <v>0</v>
      </c>
      <c r="BU33" s="2">
        <f t="shared" si="120"/>
        <v>0</v>
      </c>
      <c r="BV33" s="8">
        <f t="shared" si="54"/>
        <v>0</v>
      </c>
      <c r="BW33" s="49">
        <f t="shared" si="55"/>
        <v>0</v>
      </c>
      <c r="BX33" s="176"/>
      <c r="BY33" s="177"/>
      <c r="BZ33" s="177"/>
      <c r="CA33" s="178"/>
      <c r="CB33" s="184"/>
      <c r="CC33" s="19">
        <f>SUM(IF(COUNTIF(BX$17:BX33,"&lt;0,1")=20,SUMIF(BX$113:CC$113,"&gt;0"),0),IF(COUNTIF(BX$17:BX33,"&lt;0,1")=20,SUMIF(BX$161:CC$161,"&gt;0"),0),IF(COUNTIF(BX$17:BX33,"&lt;0,1")=20,SUMIF(BX$209:CC$209,"&gt;0"),0))</f>
        <v>0</v>
      </c>
      <c r="CD33" s="1">
        <f t="shared" si="101"/>
        <v>0</v>
      </c>
      <c r="CE33" s="1">
        <f t="shared" si="56"/>
        <v>0</v>
      </c>
      <c r="CF33" s="2">
        <f t="shared" si="102"/>
        <v>0</v>
      </c>
      <c r="CG33" s="2">
        <f t="shared" si="57"/>
        <v>0</v>
      </c>
      <c r="CH33" s="2">
        <f t="shared" si="121"/>
        <v>0</v>
      </c>
      <c r="CI33" s="8">
        <f t="shared" si="59"/>
        <v>0</v>
      </c>
      <c r="CJ33" s="49">
        <f t="shared" si="60"/>
        <v>0</v>
      </c>
      <c r="CK33" s="176"/>
      <c r="CL33" s="177"/>
      <c r="CM33" s="177"/>
      <c r="CN33" s="178"/>
      <c r="CO33" s="184"/>
      <c r="CP33" s="19">
        <f>SUM(IF(COUNTIF(CK$17:CK33,"&lt;0,1")=20,SUMIF(CK$113:CP$113,"&gt;0"),0),IF(COUNTIF(CK$17:CK33,"&lt;0,1")=20,SUMIF(CK$161:CP$161,"&gt;0"),0),IF(COUNTIF(CK$17:CK33,"&lt;0,1")=20,SUMIF(CK$209:CP$209,"&gt;0"),0))</f>
        <v>0</v>
      </c>
      <c r="CQ33" s="1">
        <f t="shared" si="103"/>
        <v>0</v>
      </c>
      <c r="CR33" s="1">
        <f t="shared" si="61"/>
        <v>0</v>
      </c>
      <c r="CS33" s="2">
        <f t="shared" si="104"/>
        <v>0</v>
      </c>
      <c r="CT33" s="2">
        <f t="shared" si="62"/>
        <v>0</v>
      </c>
      <c r="CU33" s="2">
        <f t="shared" si="122"/>
        <v>0</v>
      </c>
      <c r="CV33" s="8">
        <f t="shared" si="64"/>
        <v>0</v>
      </c>
      <c r="CW33" s="49">
        <f t="shared" si="65"/>
        <v>0</v>
      </c>
      <c r="CX33" s="176"/>
      <c r="CY33" s="177"/>
      <c r="CZ33" s="177"/>
      <c r="DA33" s="178"/>
      <c r="DB33" s="184"/>
      <c r="DC33" s="19">
        <f>SUM(IF(COUNTIF(CX$17:CX33,"&lt;0,1")=20,SUMIF(CX$113:DC$113,"&gt;0"),0),IF(COUNTIF(CX$17:CX33,"&lt;0,1")=20,SUMIF(CX$161:DC$161,"&gt;0"),0),IF(COUNTIF(CX$17:CX33,"&lt;0,1")=20,SUMIF(CX$209:DC$209,"&gt;0"),0))</f>
        <v>0</v>
      </c>
      <c r="DD33" s="1">
        <f t="shared" si="105"/>
        <v>0</v>
      </c>
      <c r="DE33" s="1">
        <f t="shared" si="66"/>
        <v>0</v>
      </c>
      <c r="DF33" s="2">
        <f t="shared" si="106"/>
        <v>0</v>
      </c>
      <c r="DG33" s="2">
        <f t="shared" si="67"/>
        <v>0</v>
      </c>
      <c r="DH33" s="2">
        <f t="shared" si="123"/>
        <v>0</v>
      </c>
      <c r="DI33" s="8">
        <f t="shared" si="69"/>
        <v>0</v>
      </c>
      <c r="DJ33" s="49">
        <f t="shared" si="70"/>
        <v>0</v>
      </c>
      <c r="DK33" s="176"/>
      <c r="DL33" s="177"/>
      <c r="DM33" s="177"/>
      <c r="DN33" s="178"/>
      <c r="DO33" s="184"/>
      <c r="DP33" s="19">
        <f>SUM(IF(COUNTIF(DK$17:DK33,"&lt;0,1")=20,SUMIF(DK$113:DP$113,"&gt;0"),0),IF(COUNTIF(DK$17:DK33,"&lt;0,1")=20,SUMIF(DK$161:DP$161,"&gt;0"),0),IF(COUNTIF(DK$17:DK33,"&lt;0,1")=20,SUMIF(DK$209:DP$209,"&gt;0"),0))</f>
        <v>0</v>
      </c>
      <c r="DQ33" s="1">
        <f t="shared" si="107"/>
        <v>0</v>
      </c>
      <c r="DR33" s="1">
        <f t="shared" si="71"/>
        <v>0</v>
      </c>
      <c r="DS33" s="2">
        <f t="shared" si="108"/>
        <v>0</v>
      </c>
      <c r="DT33" s="2">
        <f t="shared" si="72"/>
        <v>0</v>
      </c>
      <c r="DU33" s="2">
        <f t="shared" si="124"/>
        <v>0</v>
      </c>
      <c r="DV33" s="8">
        <f t="shared" si="74"/>
        <v>0</v>
      </c>
      <c r="DW33" s="49">
        <f t="shared" si="75"/>
        <v>0</v>
      </c>
      <c r="DX33" s="176"/>
      <c r="DY33" s="177"/>
      <c r="DZ33" s="177"/>
      <c r="EA33" s="178"/>
      <c r="EB33" s="184"/>
      <c r="EC33" s="19">
        <f>SUM(IF(COUNTIF(DX$17:DX33,"&lt;0,1")=20,SUMIF(DX$113:EC$113,"&gt;0"),0),IF(COUNTIF(DX$17:DX33,"&lt;0,1")=20,SUMIF(DX$161:EC$161,"&gt;0"),0),IF(COUNTIF(DX$17:DX33,"&lt;0,1")=20,SUMIF(DX$209:EC$209,"&gt;0"),0))</f>
        <v>0</v>
      </c>
      <c r="ED33" s="1">
        <f t="shared" si="109"/>
        <v>0</v>
      </c>
      <c r="EE33" s="1">
        <f t="shared" si="76"/>
        <v>0</v>
      </c>
      <c r="EF33" s="2">
        <f t="shared" si="110"/>
        <v>0</v>
      </c>
      <c r="EG33" s="2">
        <f t="shared" si="77"/>
        <v>0</v>
      </c>
      <c r="EH33" s="2">
        <f t="shared" si="125"/>
        <v>0</v>
      </c>
      <c r="EI33" s="8">
        <f t="shared" si="79"/>
        <v>0</v>
      </c>
      <c r="EJ33" s="49">
        <f t="shared" si="80"/>
        <v>0</v>
      </c>
      <c r="EK33" s="176"/>
      <c r="EL33" s="177"/>
      <c r="EM33" s="177"/>
      <c r="EN33" s="178"/>
      <c r="EO33" s="184"/>
      <c r="EP33" s="19">
        <f>SUM(IF(COUNTIF(EK$17:EK33,"&lt;0,1")=20,SUMIF(EK$113:EP$113,"&gt;0"),0),IF(COUNTIF(EK$17:EK33,"&lt;0,1")=20,SUMIF(EK$161:EP$161,"&gt;0"),0),IF(COUNTIF(EK$17:EK33,"&lt;0,1")=20,SUMIF(EK$209:EP$209,"&gt;0"),0))</f>
        <v>0</v>
      </c>
      <c r="EQ33" s="1">
        <f t="shared" si="111"/>
        <v>0</v>
      </c>
      <c r="ER33" s="1">
        <f t="shared" si="81"/>
        <v>0</v>
      </c>
      <c r="ES33" s="2">
        <f t="shared" si="112"/>
        <v>0</v>
      </c>
      <c r="ET33" s="2">
        <f t="shared" si="82"/>
        <v>0</v>
      </c>
      <c r="EU33" s="2">
        <f t="shared" si="126"/>
        <v>0</v>
      </c>
      <c r="EV33" s="8">
        <f t="shared" si="84"/>
        <v>0</v>
      </c>
      <c r="EW33" s="49">
        <f t="shared" si="85"/>
        <v>0</v>
      </c>
      <c r="EX33" s="176"/>
      <c r="EY33" s="177"/>
      <c r="EZ33" s="177"/>
      <c r="FA33" s="178"/>
      <c r="FB33" s="184"/>
      <c r="FC33" s="19">
        <f>SUM(IF(COUNTIF(EX$17:EX33,"&lt;0,1")=20,SUMIF(EX$113:FC$113,"&gt;0"),0),IF(COUNTIF(EX$17:EX33,"&lt;0,1")=20,SUMIF(EX$161:FC$161,"&gt;0"),0),IF(COUNTIF(EX$17:EX33,"&lt;0,1")=20,SUMIF(EX$209:FC$209,"&gt;0"),0))</f>
        <v>0</v>
      </c>
      <c r="FD33" s="1">
        <f t="shared" si="113"/>
        <v>0</v>
      </c>
      <c r="FE33" s="1">
        <f t="shared" si="86"/>
        <v>0</v>
      </c>
      <c r="FF33" s="2">
        <f t="shared" si="114"/>
        <v>0</v>
      </c>
      <c r="FG33" s="2">
        <f t="shared" si="87"/>
        <v>0</v>
      </c>
      <c r="FH33" s="2">
        <f t="shared" si="127"/>
        <v>0</v>
      </c>
      <c r="FI33" s="8">
        <f t="shared" si="89"/>
        <v>0</v>
      </c>
      <c r="FJ33" s="49">
        <f t="shared" si="90"/>
        <v>0</v>
      </c>
    </row>
    <row r="34" spans="2:166" x14ac:dyDescent="0.25">
      <c r="B34" s="14">
        <f t="shared" si="115"/>
        <v>11</v>
      </c>
      <c r="C34" s="6">
        <v>2026</v>
      </c>
      <c r="D34" s="20">
        <f t="shared" si="27"/>
        <v>0</v>
      </c>
      <c r="E34" s="20">
        <f t="shared" si="28"/>
        <v>0</v>
      </c>
      <c r="F34" s="25">
        <f t="shared" si="29"/>
        <v>0</v>
      </c>
      <c r="G34" s="32">
        <f t="shared" si="30"/>
        <v>0</v>
      </c>
      <c r="H34" s="32">
        <f t="shared" si="0"/>
        <v>0</v>
      </c>
      <c r="I34" s="32">
        <f t="shared" si="1"/>
        <v>0</v>
      </c>
      <c r="J34" s="32">
        <f t="shared" si="2"/>
        <v>0</v>
      </c>
      <c r="K34" s="176"/>
      <c r="L34" s="177"/>
      <c r="M34" s="177"/>
      <c r="N34" s="178"/>
      <c r="O34" s="178"/>
      <c r="P34" s="20">
        <f>SUM(IF(COUNTIF(K$17:K34,"&lt;0,1")=20,SUMIF(K$113:P$113,"&gt;0"),0),IF(COUNTIF(K$17:K34,"&lt;0,1")=20,SUMIF(K$161:P$161,"&gt;0"),0),IF(COUNTIF(K$17:K34,"&lt;0,1")=20,SUMIF(K$209:P$209,"&gt;0"),0))</f>
        <v>0</v>
      </c>
      <c r="Q34" s="3">
        <f t="shared" si="91"/>
        <v>0</v>
      </c>
      <c r="R34" s="3">
        <f t="shared" si="31"/>
        <v>0</v>
      </c>
      <c r="S34" s="4">
        <f t="shared" si="92"/>
        <v>0</v>
      </c>
      <c r="T34" s="4">
        <f t="shared" si="32"/>
        <v>0</v>
      </c>
      <c r="U34" s="4">
        <f t="shared" si="116"/>
        <v>0</v>
      </c>
      <c r="V34" s="9">
        <f t="shared" si="34"/>
        <v>0</v>
      </c>
      <c r="W34" s="50">
        <f t="shared" si="35"/>
        <v>0</v>
      </c>
      <c r="X34" s="176"/>
      <c r="Y34" s="177"/>
      <c r="Z34" s="177"/>
      <c r="AA34" s="178"/>
      <c r="AB34" s="184"/>
      <c r="AC34" s="20">
        <f>SUM(IF(COUNTIF(X$17:X34,"&lt;0,1")=20,SUMIF(X$113:AC$113,"&gt;0"),0),IF(COUNTIF(X$17:X34,"&lt;0,1")=20,SUMIF(X$161:AC$161,"&gt;0"),0),IF(COUNTIF(X$17:X34,"&lt;0,1")=20,SUMIF(X$209:AC$209,"&gt;0"),0))</f>
        <v>0</v>
      </c>
      <c r="AD34" s="3">
        <f t="shared" si="93"/>
        <v>0</v>
      </c>
      <c r="AE34" s="3">
        <f t="shared" si="36"/>
        <v>0</v>
      </c>
      <c r="AF34" s="4">
        <f t="shared" si="94"/>
        <v>0</v>
      </c>
      <c r="AG34" s="4">
        <f t="shared" si="37"/>
        <v>0</v>
      </c>
      <c r="AH34" s="4">
        <f t="shared" si="117"/>
        <v>0</v>
      </c>
      <c r="AI34" s="9">
        <f t="shared" si="39"/>
        <v>0</v>
      </c>
      <c r="AJ34" s="50">
        <f t="shared" si="40"/>
        <v>0</v>
      </c>
      <c r="AK34" s="176"/>
      <c r="AL34" s="177"/>
      <c r="AM34" s="177"/>
      <c r="AN34" s="178"/>
      <c r="AO34" s="184"/>
      <c r="AP34" s="20">
        <f>SUM(IF(COUNTIF(AK$17:AK34,"&lt;0,1")=20,SUMIF(AK$113:AP$113,"&gt;0"),0),IF(COUNTIF(AK$17:AK34,"&lt;0,1")=20,SUMIF(AK$161:AP$161,"&gt;0"),0),IF(COUNTIF(AK$17:AK34,"&lt;0,1")=20,SUMIF(AK$209:AP$209,"&gt;0"),0))</f>
        <v>0</v>
      </c>
      <c r="AQ34" s="3">
        <f t="shared" si="95"/>
        <v>0</v>
      </c>
      <c r="AR34" s="3">
        <f t="shared" si="41"/>
        <v>0</v>
      </c>
      <c r="AS34" s="4">
        <f t="shared" si="96"/>
        <v>0</v>
      </c>
      <c r="AT34" s="4">
        <f t="shared" si="42"/>
        <v>0</v>
      </c>
      <c r="AU34" s="4">
        <f t="shared" si="118"/>
        <v>0</v>
      </c>
      <c r="AV34" s="9">
        <f t="shared" si="44"/>
        <v>0</v>
      </c>
      <c r="AW34" s="50">
        <f t="shared" si="45"/>
        <v>0</v>
      </c>
      <c r="AX34" s="176"/>
      <c r="AY34" s="177"/>
      <c r="AZ34" s="177"/>
      <c r="BA34" s="178"/>
      <c r="BB34" s="184"/>
      <c r="BC34" s="20">
        <f>SUM(IF(COUNTIF(AX$17:AX34,"&lt;0,1")=20,SUMIF(AX$113:BC$113,"&gt;0"),0),IF(COUNTIF(AX$17:AX34,"&lt;0,1")=20,SUMIF(AX$161:BC$161,"&gt;0"),0),IF(COUNTIF(AX$17:AX34,"&lt;0,1")=20,SUMIF(AX$209:BC$209,"&gt;0"),0))</f>
        <v>0</v>
      </c>
      <c r="BD34" s="3">
        <f t="shared" si="97"/>
        <v>0</v>
      </c>
      <c r="BE34" s="3">
        <f t="shared" si="46"/>
        <v>0</v>
      </c>
      <c r="BF34" s="4">
        <f t="shared" si="98"/>
        <v>0</v>
      </c>
      <c r="BG34" s="4">
        <f t="shared" si="47"/>
        <v>0</v>
      </c>
      <c r="BH34" s="4">
        <f t="shared" si="119"/>
        <v>0</v>
      </c>
      <c r="BI34" s="9">
        <f t="shared" si="49"/>
        <v>0</v>
      </c>
      <c r="BJ34" s="50">
        <f t="shared" si="50"/>
        <v>0</v>
      </c>
      <c r="BK34" s="176"/>
      <c r="BL34" s="177"/>
      <c r="BM34" s="177"/>
      <c r="BN34" s="178"/>
      <c r="BO34" s="184"/>
      <c r="BP34" s="20">
        <f>SUM(IF(COUNTIF(BK$17:BK34,"&lt;0,1")=20,SUMIF(BK$113:BP$113,"&gt;0"),0),IF(COUNTIF(BK$17:BK34,"&lt;0,1")=20,SUMIF(BK$161:BP$161,"&gt;0"),0),IF(COUNTIF(BK$17:BK34,"&lt;0,1")=20,SUMIF(BK$209:BP$209,"&gt;0"),0))</f>
        <v>0</v>
      </c>
      <c r="BQ34" s="3">
        <f t="shared" si="99"/>
        <v>0</v>
      </c>
      <c r="BR34" s="3">
        <f t="shared" si="51"/>
        <v>0</v>
      </c>
      <c r="BS34" s="4">
        <f t="shared" si="100"/>
        <v>0</v>
      </c>
      <c r="BT34" s="4">
        <f t="shared" si="52"/>
        <v>0</v>
      </c>
      <c r="BU34" s="4">
        <f t="shared" si="120"/>
        <v>0</v>
      </c>
      <c r="BV34" s="9">
        <f t="shared" si="54"/>
        <v>0</v>
      </c>
      <c r="BW34" s="50">
        <f t="shared" si="55"/>
        <v>0</v>
      </c>
      <c r="BX34" s="176"/>
      <c r="BY34" s="177"/>
      <c r="BZ34" s="177"/>
      <c r="CA34" s="178"/>
      <c r="CB34" s="184"/>
      <c r="CC34" s="20">
        <f>SUM(IF(COUNTIF(BX$17:BX34,"&lt;0,1")=20,SUMIF(BX$113:CC$113,"&gt;0"),0),IF(COUNTIF(BX$17:BX34,"&lt;0,1")=20,SUMIF(BX$161:CC$161,"&gt;0"),0),IF(COUNTIF(BX$17:BX34,"&lt;0,1")=20,SUMIF(BX$209:CC$209,"&gt;0"),0))</f>
        <v>0</v>
      </c>
      <c r="CD34" s="3">
        <f t="shared" si="101"/>
        <v>0</v>
      </c>
      <c r="CE34" s="3">
        <f t="shared" si="56"/>
        <v>0</v>
      </c>
      <c r="CF34" s="4">
        <f t="shared" si="102"/>
        <v>0</v>
      </c>
      <c r="CG34" s="4">
        <f t="shared" si="57"/>
        <v>0</v>
      </c>
      <c r="CH34" s="4">
        <f t="shared" si="121"/>
        <v>0</v>
      </c>
      <c r="CI34" s="9">
        <f t="shared" si="59"/>
        <v>0</v>
      </c>
      <c r="CJ34" s="50">
        <f t="shared" si="60"/>
        <v>0</v>
      </c>
      <c r="CK34" s="176"/>
      <c r="CL34" s="177"/>
      <c r="CM34" s="177"/>
      <c r="CN34" s="178"/>
      <c r="CO34" s="184"/>
      <c r="CP34" s="20">
        <f>SUM(IF(COUNTIF(CK$17:CK34,"&lt;0,1")=20,SUMIF(CK$113:CP$113,"&gt;0"),0),IF(COUNTIF(CK$17:CK34,"&lt;0,1")=20,SUMIF(CK$161:CP$161,"&gt;0"),0),IF(COUNTIF(CK$17:CK34,"&lt;0,1")=20,SUMIF(CK$209:CP$209,"&gt;0"),0))</f>
        <v>0</v>
      </c>
      <c r="CQ34" s="3">
        <f t="shared" si="103"/>
        <v>0</v>
      </c>
      <c r="CR34" s="3">
        <f t="shared" si="61"/>
        <v>0</v>
      </c>
      <c r="CS34" s="4">
        <f t="shared" si="104"/>
        <v>0</v>
      </c>
      <c r="CT34" s="4">
        <f t="shared" si="62"/>
        <v>0</v>
      </c>
      <c r="CU34" s="4">
        <f t="shared" si="122"/>
        <v>0</v>
      </c>
      <c r="CV34" s="9">
        <f t="shared" si="64"/>
        <v>0</v>
      </c>
      <c r="CW34" s="50">
        <f t="shared" si="65"/>
        <v>0</v>
      </c>
      <c r="CX34" s="176"/>
      <c r="CY34" s="177"/>
      <c r="CZ34" s="177"/>
      <c r="DA34" s="178"/>
      <c r="DB34" s="184"/>
      <c r="DC34" s="20">
        <f>SUM(IF(COUNTIF(CX$17:CX34,"&lt;0,1")=20,SUMIF(CX$113:DC$113,"&gt;0"),0),IF(COUNTIF(CX$17:CX34,"&lt;0,1")=20,SUMIF(CX$161:DC$161,"&gt;0"),0),IF(COUNTIF(CX$17:CX34,"&lt;0,1")=20,SUMIF(CX$209:DC$209,"&gt;0"),0))</f>
        <v>0</v>
      </c>
      <c r="DD34" s="3">
        <f t="shared" si="105"/>
        <v>0</v>
      </c>
      <c r="DE34" s="3">
        <f t="shared" si="66"/>
        <v>0</v>
      </c>
      <c r="DF34" s="4">
        <f t="shared" si="106"/>
        <v>0</v>
      </c>
      <c r="DG34" s="4">
        <f t="shared" si="67"/>
        <v>0</v>
      </c>
      <c r="DH34" s="4">
        <f t="shared" si="123"/>
        <v>0</v>
      </c>
      <c r="DI34" s="9">
        <f t="shared" si="69"/>
        <v>0</v>
      </c>
      <c r="DJ34" s="50">
        <f t="shared" si="70"/>
        <v>0</v>
      </c>
      <c r="DK34" s="176"/>
      <c r="DL34" s="177"/>
      <c r="DM34" s="177"/>
      <c r="DN34" s="178"/>
      <c r="DO34" s="184"/>
      <c r="DP34" s="20">
        <f>SUM(IF(COUNTIF(DK$17:DK34,"&lt;0,1")=20,SUMIF(DK$113:DP$113,"&gt;0"),0),IF(COUNTIF(DK$17:DK34,"&lt;0,1")=20,SUMIF(DK$161:DP$161,"&gt;0"),0),IF(COUNTIF(DK$17:DK34,"&lt;0,1")=20,SUMIF(DK$209:DP$209,"&gt;0"),0))</f>
        <v>0</v>
      </c>
      <c r="DQ34" s="3">
        <f t="shared" si="107"/>
        <v>0</v>
      </c>
      <c r="DR34" s="3">
        <f t="shared" si="71"/>
        <v>0</v>
      </c>
      <c r="DS34" s="4">
        <f t="shared" si="108"/>
        <v>0</v>
      </c>
      <c r="DT34" s="4">
        <f t="shared" si="72"/>
        <v>0</v>
      </c>
      <c r="DU34" s="4">
        <f t="shared" si="124"/>
        <v>0</v>
      </c>
      <c r="DV34" s="9">
        <f t="shared" si="74"/>
        <v>0</v>
      </c>
      <c r="DW34" s="50">
        <f t="shared" si="75"/>
        <v>0</v>
      </c>
      <c r="DX34" s="176"/>
      <c r="DY34" s="177"/>
      <c r="DZ34" s="177"/>
      <c r="EA34" s="178"/>
      <c r="EB34" s="184"/>
      <c r="EC34" s="20">
        <f>SUM(IF(COUNTIF(DX$17:DX34,"&lt;0,1")=20,SUMIF(DX$113:EC$113,"&gt;0"),0),IF(COUNTIF(DX$17:DX34,"&lt;0,1")=20,SUMIF(DX$161:EC$161,"&gt;0"),0),IF(COUNTIF(DX$17:DX34,"&lt;0,1")=20,SUMIF(DX$209:EC$209,"&gt;0"),0))</f>
        <v>0</v>
      </c>
      <c r="ED34" s="3">
        <f t="shared" si="109"/>
        <v>0</v>
      </c>
      <c r="EE34" s="3">
        <f t="shared" si="76"/>
        <v>0</v>
      </c>
      <c r="EF34" s="4">
        <f t="shared" si="110"/>
        <v>0</v>
      </c>
      <c r="EG34" s="4">
        <f t="shared" si="77"/>
        <v>0</v>
      </c>
      <c r="EH34" s="4">
        <f t="shared" si="125"/>
        <v>0</v>
      </c>
      <c r="EI34" s="9">
        <f t="shared" si="79"/>
        <v>0</v>
      </c>
      <c r="EJ34" s="50">
        <f t="shared" si="80"/>
        <v>0</v>
      </c>
      <c r="EK34" s="176"/>
      <c r="EL34" s="177"/>
      <c r="EM34" s="177"/>
      <c r="EN34" s="178"/>
      <c r="EO34" s="184"/>
      <c r="EP34" s="20">
        <f>SUM(IF(COUNTIF(EK$17:EK34,"&lt;0,1")=20,SUMIF(EK$113:EP$113,"&gt;0"),0),IF(COUNTIF(EK$17:EK34,"&lt;0,1")=20,SUMIF(EK$161:EP$161,"&gt;0"),0),IF(COUNTIF(EK$17:EK34,"&lt;0,1")=20,SUMIF(EK$209:EP$209,"&gt;0"),0))</f>
        <v>0</v>
      </c>
      <c r="EQ34" s="3">
        <f t="shared" si="111"/>
        <v>0</v>
      </c>
      <c r="ER34" s="3">
        <f t="shared" si="81"/>
        <v>0</v>
      </c>
      <c r="ES34" s="4">
        <f t="shared" si="112"/>
        <v>0</v>
      </c>
      <c r="ET34" s="4">
        <f t="shared" si="82"/>
        <v>0</v>
      </c>
      <c r="EU34" s="4">
        <f t="shared" si="126"/>
        <v>0</v>
      </c>
      <c r="EV34" s="9">
        <f t="shared" si="84"/>
        <v>0</v>
      </c>
      <c r="EW34" s="50">
        <f t="shared" si="85"/>
        <v>0</v>
      </c>
      <c r="EX34" s="176"/>
      <c r="EY34" s="177"/>
      <c r="EZ34" s="177"/>
      <c r="FA34" s="178"/>
      <c r="FB34" s="184"/>
      <c r="FC34" s="20">
        <f>SUM(IF(COUNTIF(EX$17:EX34,"&lt;0,1")=20,SUMIF(EX$113:FC$113,"&gt;0"),0),IF(COUNTIF(EX$17:EX34,"&lt;0,1")=20,SUMIF(EX$161:FC$161,"&gt;0"),0),IF(COUNTIF(EX$17:EX34,"&lt;0,1")=20,SUMIF(EX$209:FC$209,"&gt;0"),0))</f>
        <v>0</v>
      </c>
      <c r="FD34" s="3">
        <f t="shared" si="113"/>
        <v>0</v>
      </c>
      <c r="FE34" s="3">
        <f t="shared" si="86"/>
        <v>0</v>
      </c>
      <c r="FF34" s="4">
        <f t="shared" si="114"/>
        <v>0</v>
      </c>
      <c r="FG34" s="4">
        <f t="shared" si="87"/>
        <v>0</v>
      </c>
      <c r="FH34" s="4">
        <f t="shared" si="127"/>
        <v>0</v>
      </c>
      <c r="FI34" s="9">
        <f t="shared" si="89"/>
        <v>0</v>
      </c>
      <c r="FJ34" s="50">
        <f t="shared" si="90"/>
        <v>0</v>
      </c>
    </row>
    <row r="35" spans="2:166" x14ac:dyDescent="0.25">
      <c r="B35" s="15">
        <f t="shared" si="115"/>
        <v>12</v>
      </c>
      <c r="C35" s="7">
        <v>2027</v>
      </c>
      <c r="D35" s="19">
        <f t="shared" si="27"/>
        <v>0</v>
      </c>
      <c r="E35" s="19">
        <f t="shared" si="28"/>
        <v>0</v>
      </c>
      <c r="F35" s="26">
        <f t="shared" si="29"/>
        <v>0</v>
      </c>
      <c r="G35" s="33">
        <f t="shared" si="30"/>
        <v>0</v>
      </c>
      <c r="H35" s="33">
        <f t="shared" si="0"/>
        <v>0</v>
      </c>
      <c r="I35" s="33">
        <f t="shared" si="1"/>
        <v>0</v>
      </c>
      <c r="J35" s="33">
        <f t="shared" si="2"/>
        <v>0</v>
      </c>
      <c r="K35" s="176"/>
      <c r="L35" s="177"/>
      <c r="M35" s="177"/>
      <c r="N35" s="178"/>
      <c r="O35" s="178"/>
      <c r="P35" s="19">
        <f>SUM(IF(COUNTIF(K$17:K35,"&lt;0,1")=20,SUMIF(K$113:P$113,"&gt;0"),0),IF(COUNTIF(K$17:K35,"&lt;0,1")=20,SUMIF(K$161:P$161,"&gt;0"),0),IF(COUNTIF(K$17:K35,"&lt;0,1")=20,SUMIF(K$209:P$209,"&gt;0"),0))</f>
        <v>0</v>
      </c>
      <c r="Q35" s="1">
        <f t="shared" si="91"/>
        <v>0</v>
      </c>
      <c r="R35" s="1">
        <f t="shared" si="31"/>
        <v>0</v>
      </c>
      <c r="S35" s="2">
        <f t="shared" si="92"/>
        <v>0</v>
      </c>
      <c r="T35" s="2">
        <f t="shared" si="32"/>
        <v>0</v>
      </c>
      <c r="U35" s="2">
        <f t="shared" si="116"/>
        <v>0</v>
      </c>
      <c r="V35" s="8">
        <f t="shared" si="34"/>
        <v>0</v>
      </c>
      <c r="W35" s="49">
        <f t="shared" si="35"/>
        <v>0</v>
      </c>
      <c r="X35" s="176"/>
      <c r="Y35" s="177"/>
      <c r="Z35" s="177"/>
      <c r="AA35" s="178"/>
      <c r="AB35" s="184"/>
      <c r="AC35" s="19">
        <f>SUM(IF(COUNTIF(X$17:X35,"&lt;0,1")=20,SUMIF(X$113:AC$113,"&gt;0"),0),IF(COUNTIF(X$17:X35,"&lt;0,1")=20,SUMIF(X$161:AC$161,"&gt;0"),0),IF(COUNTIF(X$17:X35,"&lt;0,1")=20,SUMIF(X$209:AC$209,"&gt;0"),0))</f>
        <v>0</v>
      </c>
      <c r="AD35" s="1">
        <f t="shared" si="93"/>
        <v>0</v>
      </c>
      <c r="AE35" s="1">
        <f t="shared" si="36"/>
        <v>0</v>
      </c>
      <c r="AF35" s="2">
        <f t="shared" si="94"/>
        <v>0</v>
      </c>
      <c r="AG35" s="2">
        <f t="shared" si="37"/>
        <v>0</v>
      </c>
      <c r="AH35" s="2">
        <f t="shared" si="117"/>
        <v>0</v>
      </c>
      <c r="AI35" s="8">
        <f t="shared" si="39"/>
        <v>0</v>
      </c>
      <c r="AJ35" s="49">
        <f t="shared" si="40"/>
        <v>0</v>
      </c>
      <c r="AK35" s="176"/>
      <c r="AL35" s="177"/>
      <c r="AM35" s="177"/>
      <c r="AN35" s="178"/>
      <c r="AO35" s="184"/>
      <c r="AP35" s="19">
        <f>SUM(IF(COUNTIF(AK$17:AK35,"&lt;0,1")=20,SUMIF(AK$113:AP$113,"&gt;0"),0),IF(COUNTIF(AK$17:AK35,"&lt;0,1")=20,SUMIF(AK$161:AP$161,"&gt;0"),0),IF(COUNTIF(AK$17:AK35,"&lt;0,1")=20,SUMIF(AK$209:AP$209,"&gt;0"),0))</f>
        <v>0</v>
      </c>
      <c r="AQ35" s="1">
        <f t="shared" si="95"/>
        <v>0</v>
      </c>
      <c r="AR35" s="1">
        <f t="shared" si="41"/>
        <v>0</v>
      </c>
      <c r="AS35" s="2">
        <f t="shared" si="96"/>
        <v>0</v>
      </c>
      <c r="AT35" s="2">
        <f t="shared" si="42"/>
        <v>0</v>
      </c>
      <c r="AU35" s="2">
        <f t="shared" si="118"/>
        <v>0</v>
      </c>
      <c r="AV35" s="8">
        <f t="shared" si="44"/>
        <v>0</v>
      </c>
      <c r="AW35" s="49">
        <f t="shared" si="45"/>
        <v>0</v>
      </c>
      <c r="AX35" s="176"/>
      <c r="AY35" s="177"/>
      <c r="AZ35" s="177"/>
      <c r="BA35" s="178"/>
      <c r="BB35" s="184"/>
      <c r="BC35" s="19">
        <f>SUM(IF(COUNTIF(AX$17:AX35,"&lt;0,1")=20,SUMIF(AX$113:BC$113,"&gt;0"),0),IF(COUNTIF(AX$17:AX35,"&lt;0,1")=20,SUMIF(AX$161:BC$161,"&gt;0"),0),IF(COUNTIF(AX$17:AX35,"&lt;0,1")=20,SUMIF(AX$209:BC$209,"&gt;0"),0))</f>
        <v>0</v>
      </c>
      <c r="BD35" s="1">
        <f t="shared" si="97"/>
        <v>0</v>
      </c>
      <c r="BE35" s="1">
        <f t="shared" si="46"/>
        <v>0</v>
      </c>
      <c r="BF35" s="2">
        <f t="shared" si="98"/>
        <v>0</v>
      </c>
      <c r="BG35" s="2">
        <f t="shared" si="47"/>
        <v>0</v>
      </c>
      <c r="BH35" s="2">
        <f t="shared" si="119"/>
        <v>0</v>
      </c>
      <c r="BI35" s="8">
        <f t="shared" si="49"/>
        <v>0</v>
      </c>
      <c r="BJ35" s="49">
        <f t="shared" si="50"/>
        <v>0</v>
      </c>
      <c r="BK35" s="176"/>
      <c r="BL35" s="177"/>
      <c r="BM35" s="177"/>
      <c r="BN35" s="178"/>
      <c r="BO35" s="184"/>
      <c r="BP35" s="19">
        <f>SUM(IF(COUNTIF(BK$17:BK35,"&lt;0,1")=20,SUMIF(BK$113:BP$113,"&gt;0"),0),IF(COUNTIF(BK$17:BK35,"&lt;0,1")=20,SUMIF(BK$161:BP$161,"&gt;0"),0),IF(COUNTIF(BK$17:BK35,"&lt;0,1")=20,SUMIF(BK$209:BP$209,"&gt;0"),0))</f>
        <v>0</v>
      </c>
      <c r="BQ35" s="1">
        <f t="shared" si="99"/>
        <v>0</v>
      </c>
      <c r="BR35" s="1">
        <f t="shared" si="51"/>
        <v>0</v>
      </c>
      <c r="BS35" s="2">
        <f t="shared" si="100"/>
        <v>0</v>
      </c>
      <c r="BT35" s="2">
        <f t="shared" si="52"/>
        <v>0</v>
      </c>
      <c r="BU35" s="2">
        <f t="shared" si="120"/>
        <v>0</v>
      </c>
      <c r="BV35" s="8">
        <f t="shared" si="54"/>
        <v>0</v>
      </c>
      <c r="BW35" s="49">
        <f t="shared" si="55"/>
        <v>0</v>
      </c>
      <c r="BX35" s="176"/>
      <c r="BY35" s="177"/>
      <c r="BZ35" s="177"/>
      <c r="CA35" s="178"/>
      <c r="CB35" s="184"/>
      <c r="CC35" s="19">
        <f>SUM(IF(COUNTIF(BX$17:BX35,"&lt;0,1")=20,SUMIF(BX$113:CC$113,"&gt;0"),0),IF(COUNTIF(BX$17:BX35,"&lt;0,1")=20,SUMIF(BX$161:CC$161,"&gt;0"),0),IF(COUNTIF(BX$17:BX35,"&lt;0,1")=20,SUMIF(BX$209:CC$209,"&gt;0"),0))</f>
        <v>0</v>
      </c>
      <c r="CD35" s="1">
        <f t="shared" si="101"/>
        <v>0</v>
      </c>
      <c r="CE35" s="1">
        <f t="shared" si="56"/>
        <v>0</v>
      </c>
      <c r="CF35" s="2">
        <f t="shared" si="102"/>
        <v>0</v>
      </c>
      <c r="CG35" s="2">
        <f t="shared" si="57"/>
        <v>0</v>
      </c>
      <c r="CH35" s="2">
        <f t="shared" si="121"/>
        <v>0</v>
      </c>
      <c r="CI35" s="8">
        <f t="shared" si="59"/>
        <v>0</v>
      </c>
      <c r="CJ35" s="49">
        <f t="shared" si="60"/>
        <v>0</v>
      </c>
      <c r="CK35" s="176"/>
      <c r="CL35" s="177"/>
      <c r="CM35" s="177"/>
      <c r="CN35" s="178"/>
      <c r="CO35" s="184"/>
      <c r="CP35" s="19">
        <f>SUM(IF(COUNTIF(CK$17:CK35,"&lt;0,1")=20,SUMIF(CK$113:CP$113,"&gt;0"),0),IF(COUNTIF(CK$17:CK35,"&lt;0,1")=20,SUMIF(CK$161:CP$161,"&gt;0"),0),IF(COUNTIF(CK$17:CK35,"&lt;0,1")=20,SUMIF(CK$209:CP$209,"&gt;0"),0))</f>
        <v>0</v>
      </c>
      <c r="CQ35" s="1">
        <f t="shared" si="103"/>
        <v>0</v>
      </c>
      <c r="CR35" s="1">
        <f t="shared" si="61"/>
        <v>0</v>
      </c>
      <c r="CS35" s="2">
        <f t="shared" si="104"/>
        <v>0</v>
      </c>
      <c r="CT35" s="2">
        <f t="shared" si="62"/>
        <v>0</v>
      </c>
      <c r="CU35" s="2">
        <f t="shared" si="122"/>
        <v>0</v>
      </c>
      <c r="CV35" s="8">
        <f t="shared" si="64"/>
        <v>0</v>
      </c>
      <c r="CW35" s="49">
        <f t="shared" si="65"/>
        <v>0</v>
      </c>
      <c r="CX35" s="176"/>
      <c r="CY35" s="177"/>
      <c r="CZ35" s="177"/>
      <c r="DA35" s="178"/>
      <c r="DB35" s="184"/>
      <c r="DC35" s="19">
        <f>SUM(IF(COUNTIF(CX$17:CX35,"&lt;0,1")=20,SUMIF(CX$113:DC$113,"&gt;0"),0),IF(COUNTIF(CX$17:CX35,"&lt;0,1")=20,SUMIF(CX$161:DC$161,"&gt;0"),0),IF(COUNTIF(CX$17:CX35,"&lt;0,1")=20,SUMIF(CX$209:DC$209,"&gt;0"),0))</f>
        <v>0</v>
      </c>
      <c r="DD35" s="1">
        <f t="shared" si="105"/>
        <v>0</v>
      </c>
      <c r="DE35" s="1">
        <f t="shared" si="66"/>
        <v>0</v>
      </c>
      <c r="DF35" s="2">
        <f t="shared" si="106"/>
        <v>0</v>
      </c>
      <c r="DG35" s="2">
        <f t="shared" si="67"/>
        <v>0</v>
      </c>
      <c r="DH35" s="2">
        <f t="shared" si="123"/>
        <v>0</v>
      </c>
      <c r="DI35" s="8">
        <f t="shared" si="69"/>
        <v>0</v>
      </c>
      <c r="DJ35" s="49">
        <f t="shared" si="70"/>
        <v>0</v>
      </c>
      <c r="DK35" s="176"/>
      <c r="DL35" s="177"/>
      <c r="DM35" s="177"/>
      <c r="DN35" s="178"/>
      <c r="DO35" s="184"/>
      <c r="DP35" s="19">
        <f>SUM(IF(COUNTIF(DK$17:DK35,"&lt;0,1")=20,SUMIF(DK$113:DP$113,"&gt;0"),0),IF(COUNTIF(DK$17:DK35,"&lt;0,1")=20,SUMIF(DK$161:DP$161,"&gt;0"),0),IF(COUNTIF(DK$17:DK35,"&lt;0,1")=20,SUMIF(DK$209:DP$209,"&gt;0"),0))</f>
        <v>0</v>
      </c>
      <c r="DQ35" s="1">
        <f t="shared" si="107"/>
        <v>0</v>
      </c>
      <c r="DR35" s="1">
        <f t="shared" si="71"/>
        <v>0</v>
      </c>
      <c r="DS35" s="2">
        <f t="shared" si="108"/>
        <v>0</v>
      </c>
      <c r="DT35" s="2">
        <f t="shared" si="72"/>
        <v>0</v>
      </c>
      <c r="DU35" s="2">
        <f t="shared" si="124"/>
        <v>0</v>
      </c>
      <c r="DV35" s="8">
        <f t="shared" si="74"/>
        <v>0</v>
      </c>
      <c r="DW35" s="49">
        <f t="shared" si="75"/>
        <v>0</v>
      </c>
      <c r="DX35" s="176"/>
      <c r="DY35" s="177"/>
      <c r="DZ35" s="177"/>
      <c r="EA35" s="178"/>
      <c r="EB35" s="184"/>
      <c r="EC35" s="19">
        <f>SUM(IF(COUNTIF(DX$17:DX35,"&lt;0,1")=20,SUMIF(DX$113:EC$113,"&gt;0"),0),IF(COUNTIF(DX$17:DX35,"&lt;0,1")=20,SUMIF(DX$161:EC$161,"&gt;0"),0),IF(COUNTIF(DX$17:DX35,"&lt;0,1")=20,SUMIF(DX$209:EC$209,"&gt;0"),0))</f>
        <v>0</v>
      </c>
      <c r="ED35" s="1">
        <f t="shared" si="109"/>
        <v>0</v>
      </c>
      <c r="EE35" s="1">
        <f t="shared" si="76"/>
        <v>0</v>
      </c>
      <c r="EF35" s="2">
        <f t="shared" si="110"/>
        <v>0</v>
      </c>
      <c r="EG35" s="2">
        <f t="shared" si="77"/>
        <v>0</v>
      </c>
      <c r="EH35" s="2">
        <f t="shared" si="125"/>
        <v>0</v>
      </c>
      <c r="EI35" s="8">
        <f t="shared" si="79"/>
        <v>0</v>
      </c>
      <c r="EJ35" s="49">
        <f t="shared" si="80"/>
        <v>0</v>
      </c>
      <c r="EK35" s="176"/>
      <c r="EL35" s="177"/>
      <c r="EM35" s="177"/>
      <c r="EN35" s="178"/>
      <c r="EO35" s="184"/>
      <c r="EP35" s="19">
        <f>SUM(IF(COUNTIF(EK$17:EK35,"&lt;0,1")=20,SUMIF(EK$113:EP$113,"&gt;0"),0),IF(COUNTIF(EK$17:EK35,"&lt;0,1")=20,SUMIF(EK$161:EP$161,"&gt;0"),0),IF(COUNTIF(EK$17:EK35,"&lt;0,1")=20,SUMIF(EK$209:EP$209,"&gt;0"),0))</f>
        <v>0</v>
      </c>
      <c r="EQ35" s="1">
        <f t="shared" si="111"/>
        <v>0</v>
      </c>
      <c r="ER35" s="1">
        <f t="shared" si="81"/>
        <v>0</v>
      </c>
      <c r="ES35" s="2">
        <f t="shared" si="112"/>
        <v>0</v>
      </c>
      <c r="ET35" s="2">
        <f t="shared" si="82"/>
        <v>0</v>
      </c>
      <c r="EU35" s="2">
        <f t="shared" si="126"/>
        <v>0</v>
      </c>
      <c r="EV35" s="8">
        <f t="shared" si="84"/>
        <v>0</v>
      </c>
      <c r="EW35" s="49">
        <f t="shared" si="85"/>
        <v>0</v>
      </c>
      <c r="EX35" s="176"/>
      <c r="EY35" s="177"/>
      <c r="EZ35" s="177"/>
      <c r="FA35" s="178"/>
      <c r="FB35" s="184"/>
      <c r="FC35" s="19">
        <f>SUM(IF(COUNTIF(EX$17:EX35,"&lt;0,1")=20,SUMIF(EX$113:FC$113,"&gt;0"),0),IF(COUNTIF(EX$17:EX35,"&lt;0,1")=20,SUMIF(EX$161:FC$161,"&gt;0"),0),IF(COUNTIF(EX$17:EX35,"&lt;0,1")=20,SUMIF(EX$209:FC$209,"&gt;0"),0))</f>
        <v>0</v>
      </c>
      <c r="FD35" s="1">
        <f t="shared" si="113"/>
        <v>0</v>
      </c>
      <c r="FE35" s="1">
        <f t="shared" si="86"/>
        <v>0</v>
      </c>
      <c r="FF35" s="2">
        <f t="shared" si="114"/>
        <v>0</v>
      </c>
      <c r="FG35" s="2">
        <f t="shared" si="87"/>
        <v>0</v>
      </c>
      <c r="FH35" s="2">
        <f t="shared" si="127"/>
        <v>0</v>
      </c>
      <c r="FI35" s="8">
        <f t="shared" si="89"/>
        <v>0</v>
      </c>
      <c r="FJ35" s="49">
        <f t="shared" si="90"/>
        <v>0</v>
      </c>
    </row>
    <row r="36" spans="2:166" x14ac:dyDescent="0.25">
      <c r="B36" s="14">
        <f t="shared" si="115"/>
        <v>13</v>
      </c>
      <c r="C36" s="6">
        <v>2028</v>
      </c>
      <c r="D36" s="20">
        <f t="shared" si="27"/>
        <v>0</v>
      </c>
      <c r="E36" s="20">
        <f t="shared" si="28"/>
        <v>0</v>
      </c>
      <c r="F36" s="25">
        <f t="shared" si="29"/>
        <v>0</v>
      </c>
      <c r="G36" s="32">
        <f t="shared" si="30"/>
        <v>0</v>
      </c>
      <c r="H36" s="32">
        <f t="shared" si="0"/>
        <v>0</v>
      </c>
      <c r="I36" s="32">
        <f t="shared" si="1"/>
        <v>0</v>
      </c>
      <c r="J36" s="32">
        <f t="shared" si="2"/>
        <v>0</v>
      </c>
      <c r="K36" s="176"/>
      <c r="L36" s="177"/>
      <c r="M36" s="177"/>
      <c r="N36" s="178"/>
      <c r="O36" s="178"/>
      <c r="P36" s="20">
        <f>SUM(IF(COUNTIF(K$17:K36,"&lt;0,1")=20,SUMIF(K$113:P$113,"&gt;0"),0),IF(COUNTIF(K$17:K36,"&lt;0,1")=20,SUMIF(K$161:P$161,"&gt;0"),0),IF(COUNTIF(K$17:K36,"&lt;0,1")=20,SUMIF(K$209:P$209,"&gt;0"),0))</f>
        <v>0</v>
      </c>
      <c r="Q36" s="3">
        <f t="shared" si="91"/>
        <v>0</v>
      </c>
      <c r="R36" s="3">
        <f t="shared" si="31"/>
        <v>0</v>
      </c>
      <c r="S36" s="4">
        <f t="shared" si="92"/>
        <v>0</v>
      </c>
      <c r="T36" s="4">
        <f t="shared" si="32"/>
        <v>0</v>
      </c>
      <c r="U36" s="4">
        <f t="shared" si="116"/>
        <v>0</v>
      </c>
      <c r="V36" s="9">
        <f t="shared" si="34"/>
        <v>0</v>
      </c>
      <c r="W36" s="50">
        <f t="shared" si="35"/>
        <v>0</v>
      </c>
      <c r="X36" s="176"/>
      <c r="Y36" s="177"/>
      <c r="Z36" s="177"/>
      <c r="AA36" s="178"/>
      <c r="AB36" s="184"/>
      <c r="AC36" s="20">
        <f>SUM(IF(COUNTIF(X$17:X36,"&lt;0,1")=20,SUMIF(X$113:AC$113,"&gt;0"),0),IF(COUNTIF(X$17:X36,"&lt;0,1")=20,SUMIF(X$161:AC$161,"&gt;0"),0),IF(COUNTIF(X$17:X36,"&lt;0,1")=20,SUMIF(X$209:AC$209,"&gt;0"),0))</f>
        <v>0</v>
      </c>
      <c r="AD36" s="3">
        <f t="shared" si="93"/>
        <v>0</v>
      </c>
      <c r="AE36" s="3">
        <f t="shared" si="36"/>
        <v>0</v>
      </c>
      <c r="AF36" s="4">
        <f t="shared" si="94"/>
        <v>0</v>
      </c>
      <c r="AG36" s="4">
        <f t="shared" si="37"/>
        <v>0</v>
      </c>
      <c r="AH36" s="4">
        <f t="shared" si="117"/>
        <v>0</v>
      </c>
      <c r="AI36" s="9">
        <f t="shared" si="39"/>
        <v>0</v>
      </c>
      <c r="AJ36" s="50">
        <f t="shared" si="40"/>
        <v>0</v>
      </c>
      <c r="AK36" s="176"/>
      <c r="AL36" s="177"/>
      <c r="AM36" s="177"/>
      <c r="AN36" s="178"/>
      <c r="AO36" s="184"/>
      <c r="AP36" s="20">
        <f>SUM(IF(COUNTIF(AK$17:AK36,"&lt;0,1")=20,SUMIF(AK$113:AP$113,"&gt;0"),0),IF(COUNTIF(AK$17:AK36,"&lt;0,1")=20,SUMIF(AK$161:AP$161,"&gt;0"),0),IF(COUNTIF(AK$17:AK36,"&lt;0,1")=20,SUMIF(AK$209:AP$209,"&gt;0"),0))</f>
        <v>0</v>
      </c>
      <c r="AQ36" s="3">
        <f t="shared" si="95"/>
        <v>0</v>
      </c>
      <c r="AR36" s="3">
        <f t="shared" si="41"/>
        <v>0</v>
      </c>
      <c r="AS36" s="4">
        <f t="shared" si="96"/>
        <v>0</v>
      </c>
      <c r="AT36" s="4">
        <f t="shared" si="42"/>
        <v>0</v>
      </c>
      <c r="AU36" s="4">
        <f t="shared" si="118"/>
        <v>0</v>
      </c>
      <c r="AV36" s="9">
        <f t="shared" si="44"/>
        <v>0</v>
      </c>
      <c r="AW36" s="50">
        <f t="shared" si="45"/>
        <v>0</v>
      </c>
      <c r="AX36" s="176"/>
      <c r="AY36" s="177"/>
      <c r="AZ36" s="177"/>
      <c r="BA36" s="178"/>
      <c r="BB36" s="184"/>
      <c r="BC36" s="20">
        <f>SUM(IF(COUNTIF(AX$17:AX36,"&lt;0,1")=20,SUMIF(AX$113:BC$113,"&gt;0"),0),IF(COUNTIF(AX$17:AX36,"&lt;0,1")=20,SUMIF(AX$161:BC$161,"&gt;0"),0),IF(COUNTIF(AX$17:AX36,"&lt;0,1")=20,SUMIF(AX$209:BC$209,"&gt;0"),0))</f>
        <v>0</v>
      </c>
      <c r="BD36" s="3">
        <f t="shared" si="97"/>
        <v>0</v>
      </c>
      <c r="BE36" s="3">
        <f t="shared" si="46"/>
        <v>0</v>
      </c>
      <c r="BF36" s="4">
        <f t="shared" si="98"/>
        <v>0</v>
      </c>
      <c r="BG36" s="4">
        <f t="shared" si="47"/>
        <v>0</v>
      </c>
      <c r="BH36" s="4">
        <f t="shared" si="119"/>
        <v>0</v>
      </c>
      <c r="BI36" s="9">
        <f t="shared" si="49"/>
        <v>0</v>
      </c>
      <c r="BJ36" s="50">
        <f t="shared" si="50"/>
        <v>0</v>
      </c>
      <c r="BK36" s="176"/>
      <c r="BL36" s="177"/>
      <c r="BM36" s="177"/>
      <c r="BN36" s="178"/>
      <c r="BO36" s="184"/>
      <c r="BP36" s="20">
        <f>SUM(IF(COUNTIF(BK$17:BK36,"&lt;0,1")=20,SUMIF(BK$113:BP$113,"&gt;0"),0),IF(COUNTIF(BK$17:BK36,"&lt;0,1")=20,SUMIF(BK$161:BP$161,"&gt;0"),0),IF(COUNTIF(BK$17:BK36,"&lt;0,1")=20,SUMIF(BK$209:BP$209,"&gt;0"),0))</f>
        <v>0</v>
      </c>
      <c r="BQ36" s="3">
        <f t="shared" si="99"/>
        <v>0</v>
      </c>
      <c r="BR36" s="3">
        <f t="shared" si="51"/>
        <v>0</v>
      </c>
      <c r="BS36" s="4">
        <f t="shared" si="100"/>
        <v>0</v>
      </c>
      <c r="BT36" s="4">
        <f t="shared" si="52"/>
        <v>0</v>
      </c>
      <c r="BU36" s="4">
        <f t="shared" si="120"/>
        <v>0</v>
      </c>
      <c r="BV36" s="9">
        <f t="shared" si="54"/>
        <v>0</v>
      </c>
      <c r="BW36" s="50">
        <f t="shared" si="55"/>
        <v>0</v>
      </c>
      <c r="BX36" s="176"/>
      <c r="BY36" s="177"/>
      <c r="BZ36" s="177"/>
      <c r="CA36" s="178"/>
      <c r="CB36" s="184"/>
      <c r="CC36" s="20">
        <f>SUM(IF(COUNTIF(BX$17:BX36,"&lt;0,1")=20,SUMIF(BX$113:CC$113,"&gt;0"),0),IF(COUNTIF(BX$17:BX36,"&lt;0,1")=20,SUMIF(BX$161:CC$161,"&gt;0"),0),IF(COUNTIF(BX$17:BX36,"&lt;0,1")=20,SUMIF(BX$209:CC$209,"&gt;0"),0))</f>
        <v>0</v>
      </c>
      <c r="CD36" s="3">
        <f t="shared" si="101"/>
        <v>0</v>
      </c>
      <c r="CE36" s="3">
        <f t="shared" si="56"/>
        <v>0</v>
      </c>
      <c r="CF36" s="4">
        <f t="shared" si="102"/>
        <v>0</v>
      </c>
      <c r="CG36" s="4">
        <f t="shared" si="57"/>
        <v>0</v>
      </c>
      <c r="CH36" s="4">
        <f t="shared" si="121"/>
        <v>0</v>
      </c>
      <c r="CI36" s="9">
        <f t="shared" si="59"/>
        <v>0</v>
      </c>
      <c r="CJ36" s="50">
        <f t="shared" si="60"/>
        <v>0</v>
      </c>
      <c r="CK36" s="176"/>
      <c r="CL36" s="177"/>
      <c r="CM36" s="177"/>
      <c r="CN36" s="178"/>
      <c r="CO36" s="184"/>
      <c r="CP36" s="20">
        <f>SUM(IF(COUNTIF(CK$17:CK36,"&lt;0,1")=20,SUMIF(CK$113:CP$113,"&gt;0"),0),IF(COUNTIF(CK$17:CK36,"&lt;0,1")=20,SUMIF(CK$161:CP$161,"&gt;0"),0),IF(COUNTIF(CK$17:CK36,"&lt;0,1")=20,SUMIF(CK$209:CP$209,"&gt;0"),0))</f>
        <v>0</v>
      </c>
      <c r="CQ36" s="3">
        <f t="shared" si="103"/>
        <v>0</v>
      </c>
      <c r="CR36" s="3">
        <f t="shared" si="61"/>
        <v>0</v>
      </c>
      <c r="CS36" s="4">
        <f t="shared" si="104"/>
        <v>0</v>
      </c>
      <c r="CT36" s="4">
        <f t="shared" si="62"/>
        <v>0</v>
      </c>
      <c r="CU36" s="4">
        <f t="shared" si="122"/>
        <v>0</v>
      </c>
      <c r="CV36" s="9">
        <f t="shared" si="64"/>
        <v>0</v>
      </c>
      <c r="CW36" s="50">
        <f t="shared" si="65"/>
        <v>0</v>
      </c>
      <c r="CX36" s="176"/>
      <c r="CY36" s="177"/>
      <c r="CZ36" s="177"/>
      <c r="DA36" s="178"/>
      <c r="DB36" s="184"/>
      <c r="DC36" s="20">
        <f>SUM(IF(COUNTIF(CX$17:CX36,"&lt;0,1")=20,SUMIF(CX$113:DC$113,"&gt;0"),0),IF(COUNTIF(CX$17:CX36,"&lt;0,1")=20,SUMIF(CX$161:DC$161,"&gt;0"),0),IF(COUNTIF(CX$17:CX36,"&lt;0,1")=20,SUMIF(CX$209:DC$209,"&gt;0"),0))</f>
        <v>0</v>
      </c>
      <c r="DD36" s="3">
        <f t="shared" si="105"/>
        <v>0</v>
      </c>
      <c r="DE36" s="3">
        <f t="shared" si="66"/>
        <v>0</v>
      </c>
      <c r="DF36" s="4">
        <f t="shared" si="106"/>
        <v>0</v>
      </c>
      <c r="DG36" s="4">
        <f t="shared" si="67"/>
        <v>0</v>
      </c>
      <c r="DH36" s="4">
        <f t="shared" si="123"/>
        <v>0</v>
      </c>
      <c r="DI36" s="9">
        <f t="shared" si="69"/>
        <v>0</v>
      </c>
      <c r="DJ36" s="50">
        <f t="shared" si="70"/>
        <v>0</v>
      </c>
      <c r="DK36" s="176"/>
      <c r="DL36" s="177"/>
      <c r="DM36" s="177"/>
      <c r="DN36" s="178"/>
      <c r="DO36" s="184"/>
      <c r="DP36" s="20">
        <f>SUM(IF(COUNTIF(DK$17:DK36,"&lt;0,1")=20,SUMIF(DK$113:DP$113,"&gt;0"),0),IF(COUNTIF(DK$17:DK36,"&lt;0,1")=20,SUMIF(DK$161:DP$161,"&gt;0"),0),IF(COUNTIF(DK$17:DK36,"&lt;0,1")=20,SUMIF(DK$209:DP$209,"&gt;0"),0))</f>
        <v>0</v>
      </c>
      <c r="DQ36" s="3">
        <f t="shared" si="107"/>
        <v>0</v>
      </c>
      <c r="DR36" s="3">
        <f t="shared" si="71"/>
        <v>0</v>
      </c>
      <c r="DS36" s="4">
        <f t="shared" si="108"/>
        <v>0</v>
      </c>
      <c r="DT36" s="4">
        <f t="shared" si="72"/>
        <v>0</v>
      </c>
      <c r="DU36" s="4">
        <f t="shared" si="124"/>
        <v>0</v>
      </c>
      <c r="DV36" s="9">
        <f t="shared" si="74"/>
        <v>0</v>
      </c>
      <c r="DW36" s="50">
        <f t="shared" si="75"/>
        <v>0</v>
      </c>
      <c r="DX36" s="176"/>
      <c r="DY36" s="177"/>
      <c r="DZ36" s="177"/>
      <c r="EA36" s="178"/>
      <c r="EB36" s="184"/>
      <c r="EC36" s="20">
        <f>SUM(IF(COUNTIF(DX$17:DX36,"&lt;0,1")=20,SUMIF(DX$113:EC$113,"&gt;0"),0),IF(COUNTIF(DX$17:DX36,"&lt;0,1")=20,SUMIF(DX$161:EC$161,"&gt;0"),0),IF(COUNTIF(DX$17:DX36,"&lt;0,1")=20,SUMIF(DX$209:EC$209,"&gt;0"),0))</f>
        <v>0</v>
      </c>
      <c r="ED36" s="3">
        <f t="shared" si="109"/>
        <v>0</v>
      </c>
      <c r="EE36" s="3">
        <f t="shared" si="76"/>
        <v>0</v>
      </c>
      <c r="EF36" s="4">
        <f t="shared" si="110"/>
        <v>0</v>
      </c>
      <c r="EG36" s="4">
        <f t="shared" si="77"/>
        <v>0</v>
      </c>
      <c r="EH36" s="4">
        <f t="shared" si="125"/>
        <v>0</v>
      </c>
      <c r="EI36" s="9">
        <f t="shared" si="79"/>
        <v>0</v>
      </c>
      <c r="EJ36" s="50">
        <f t="shared" si="80"/>
        <v>0</v>
      </c>
      <c r="EK36" s="176"/>
      <c r="EL36" s="177"/>
      <c r="EM36" s="177"/>
      <c r="EN36" s="178"/>
      <c r="EO36" s="184"/>
      <c r="EP36" s="20">
        <f>SUM(IF(COUNTIF(EK$17:EK36,"&lt;0,1")=20,SUMIF(EK$113:EP$113,"&gt;0"),0),IF(COUNTIF(EK$17:EK36,"&lt;0,1")=20,SUMIF(EK$161:EP$161,"&gt;0"),0),IF(COUNTIF(EK$17:EK36,"&lt;0,1")=20,SUMIF(EK$209:EP$209,"&gt;0"),0))</f>
        <v>0</v>
      </c>
      <c r="EQ36" s="3">
        <f t="shared" si="111"/>
        <v>0</v>
      </c>
      <c r="ER36" s="3">
        <f t="shared" si="81"/>
        <v>0</v>
      </c>
      <c r="ES36" s="4">
        <f t="shared" si="112"/>
        <v>0</v>
      </c>
      <c r="ET36" s="4">
        <f t="shared" si="82"/>
        <v>0</v>
      </c>
      <c r="EU36" s="4">
        <f t="shared" si="126"/>
        <v>0</v>
      </c>
      <c r="EV36" s="9">
        <f t="shared" si="84"/>
        <v>0</v>
      </c>
      <c r="EW36" s="50">
        <f t="shared" si="85"/>
        <v>0</v>
      </c>
      <c r="EX36" s="176"/>
      <c r="EY36" s="177"/>
      <c r="EZ36" s="177"/>
      <c r="FA36" s="178"/>
      <c r="FB36" s="184"/>
      <c r="FC36" s="20">
        <f>SUM(IF(COUNTIF(EX$17:EX36,"&lt;0,1")=20,SUMIF(EX$113:FC$113,"&gt;0"),0),IF(COUNTIF(EX$17:EX36,"&lt;0,1")=20,SUMIF(EX$161:FC$161,"&gt;0"),0),IF(COUNTIF(EX$17:EX36,"&lt;0,1")=20,SUMIF(EX$209:FC$209,"&gt;0"),0))</f>
        <v>0</v>
      </c>
      <c r="FD36" s="3">
        <f t="shared" si="113"/>
        <v>0</v>
      </c>
      <c r="FE36" s="3">
        <f t="shared" si="86"/>
        <v>0</v>
      </c>
      <c r="FF36" s="4">
        <f t="shared" si="114"/>
        <v>0</v>
      </c>
      <c r="FG36" s="4">
        <f t="shared" si="87"/>
        <v>0</v>
      </c>
      <c r="FH36" s="4">
        <f t="shared" si="127"/>
        <v>0</v>
      </c>
      <c r="FI36" s="9">
        <f t="shared" si="89"/>
        <v>0</v>
      </c>
      <c r="FJ36" s="50">
        <f t="shared" si="90"/>
        <v>0</v>
      </c>
    </row>
    <row r="37" spans="2:166" x14ac:dyDescent="0.25">
      <c r="B37" s="15">
        <f t="shared" si="115"/>
        <v>14</v>
      </c>
      <c r="C37" s="7">
        <v>2029</v>
      </c>
      <c r="D37" s="19">
        <f t="shared" si="27"/>
        <v>0</v>
      </c>
      <c r="E37" s="19">
        <f t="shared" si="28"/>
        <v>0</v>
      </c>
      <c r="F37" s="26">
        <f t="shared" si="29"/>
        <v>0</v>
      </c>
      <c r="G37" s="33">
        <f t="shared" si="30"/>
        <v>0</v>
      </c>
      <c r="H37" s="33">
        <f t="shared" si="0"/>
        <v>0</v>
      </c>
      <c r="I37" s="33">
        <f t="shared" si="1"/>
        <v>0</v>
      </c>
      <c r="J37" s="33">
        <f t="shared" si="2"/>
        <v>0</v>
      </c>
      <c r="K37" s="176"/>
      <c r="L37" s="177"/>
      <c r="M37" s="177"/>
      <c r="N37" s="178"/>
      <c r="O37" s="178"/>
      <c r="P37" s="19">
        <f>SUM(IF(COUNTIF(K$17:K37,"&lt;0,1")=20,SUMIF(K$113:P$113,"&gt;0"),0),IF(COUNTIF(K$17:K37,"&lt;0,1")=20,SUMIF(K$161:P$161,"&gt;0"),0),IF(COUNTIF(K$17:K37,"&lt;0,1")=20,SUMIF(K$209:P$209,"&gt;0"),0))</f>
        <v>0</v>
      </c>
      <c r="Q37" s="1">
        <f t="shared" si="91"/>
        <v>0</v>
      </c>
      <c r="R37" s="1">
        <f t="shared" si="31"/>
        <v>0</v>
      </c>
      <c r="S37" s="2">
        <f t="shared" si="92"/>
        <v>0</v>
      </c>
      <c r="T37" s="2">
        <f t="shared" si="32"/>
        <v>0</v>
      </c>
      <c r="U37" s="2">
        <f t="shared" si="116"/>
        <v>0</v>
      </c>
      <c r="V37" s="8">
        <f t="shared" si="34"/>
        <v>0</v>
      </c>
      <c r="W37" s="49">
        <f t="shared" si="35"/>
        <v>0</v>
      </c>
      <c r="X37" s="176"/>
      <c r="Y37" s="177"/>
      <c r="Z37" s="177"/>
      <c r="AA37" s="178"/>
      <c r="AB37" s="184"/>
      <c r="AC37" s="19">
        <f>SUM(IF(COUNTIF(X$17:X37,"&lt;0,1")=20,SUMIF(X$113:AC$113,"&gt;0"),0),IF(COUNTIF(X$17:X37,"&lt;0,1")=20,SUMIF(X$161:AC$161,"&gt;0"),0),IF(COUNTIF(X$17:X37,"&lt;0,1")=20,SUMIF(X$209:AC$209,"&gt;0"),0))</f>
        <v>0</v>
      </c>
      <c r="AD37" s="1">
        <f t="shared" si="93"/>
        <v>0</v>
      </c>
      <c r="AE37" s="1">
        <f t="shared" si="36"/>
        <v>0</v>
      </c>
      <c r="AF37" s="2">
        <f t="shared" si="94"/>
        <v>0</v>
      </c>
      <c r="AG37" s="2">
        <f t="shared" si="37"/>
        <v>0</v>
      </c>
      <c r="AH37" s="2">
        <f t="shared" si="117"/>
        <v>0</v>
      </c>
      <c r="AI37" s="8">
        <f t="shared" si="39"/>
        <v>0</v>
      </c>
      <c r="AJ37" s="49">
        <f t="shared" si="40"/>
        <v>0</v>
      </c>
      <c r="AK37" s="176"/>
      <c r="AL37" s="177"/>
      <c r="AM37" s="177"/>
      <c r="AN37" s="178"/>
      <c r="AO37" s="184"/>
      <c r="AP37" s="19">
        <f>SUM(IF(COUNTIF(AK$17:AK37,"&lt;0,1")=20,SUMIF(AK$113:AP$113,"&gt;0"),0),IF(COUNTIF(AK$17:AK37,"&lt;0,1")=20,SUMIF(AK$161:AP$161,"&gt;0"),0),IF(COUNTIF(AK$17:AK37,"&lt;0,1")=20,SUMIF(AK$209:AP$209,"&gt;0"),0))</f>
        <v>0</v>
      </c>
      <c r="AQ37" s="1">
        <f t="shared" si="95"/>
        <v>0</v>
      </c>
      <c r="AR37" s="1">
        <f t="shared" si="41"/>
        <v>0</v>
      </c>
      <c r="AS37" s="2">
        <f t="shared" si="96"/>
        <v>0</v>
      </c>
      <c r="AT37" s="2">
        <f t="shared" si="42"/>
        <v>0</v>
      </c>
      <c r="AU37" s="2">
        <f t="shared" si="118"/>
        <v>0</v>
      </c>
      <c r="AV37" s="8">
        <f t="shared" si="44"/>
        <v>0</v>
      </c>
      <c r="AW37" s="49">
        <f t="shared" si="45"/>
        <v>0</v>
      </c>
      <c r="AX37" s="176"/>
      <c r="AY37" s="177"/>
      <c r="AZ37" s="177"/>
      <c r="BA37" s="178"/>
      <c r="BB37" s="184"/>
      <c r="BC37" s="19">
        <f>SUM(IF(COUNTIF(AX$17:AX37,"&lt;0,1")=20,SUMIF(AX$113:BC$113,"&gt;0"),0),IF(COUNTIF(AX$17:AX37,"&lt;0,1")=20,SUMIF(AX$161:BC$161,"&gt;0"),0),IF(COUNTIF(AX$17:AX37,"&lt;0,1")=20,SUMIF(AX$209:BC$209,"&gt;0"),0))</f>
        <v>0</v>
      </c>
      <c r="BD37" s="1">
        <f t="shared" si="97"/>
        <v>0</v>
      </c>
      <c r="BE37" s="1">
        <f t="shared" si="46"/>
        <v>0</v>
      </c>
      <c r="BF37" s="2">
        <f t="shared" si="98"/>
        <v>0</v>
      </c>
      <c r="BG37" s="2">
        <f t="shared" si="47"/>
        <v>0</v>
      </c>
      <c r="BH37" s="2">
        <f t="shared" si="119"/>
        <v>0</v>
      </c>
      <c r="BI37" s="8">
        <f t="shared" si="49"/>
        <v>0</v>
      </c>
      <c r="BJ37" s="49">
        <f t="shared" si="50"/>
        <v>0</v>
      </c>
      <c r="BK37" s="176"/>
      <c r="BL37" s="177"/>
      <c r="BM37" s="177"/>
      <c r="BN37" s="178"/>
      <c r="BO37" s="184"/>
      <c r="BP37" s="19">
        <f>SUM(IF(COUNTIF(BK$17:BK37,"&lt;0,1")=20,SUMIF(BK$113:BP$113,"&gt;0"),0),IF(COUNTIF(BK$17:BK37,"&lt;0,1")=20,SUMIF(BK$161:BP$161,"&gt;0"),0),IF(COUNTIF(BK$17:BK37,"&lt;0,1")=20,SUMIF(BK$209:BP$209,"&gt;0"),0))</f>
        <v>0</v>
      </c>
      <c r="BQ37" s="1">
        <f t="shared" si="99"/>
        <v>0</v>
      </c>
      <c r="BR37" s="1">
        <f t="shared" si="51"/>
        <v>0</v>
      </c>
      <c r="BS37" s="2">
        <f t="shared" si="100"/>
        <v>0</v>
      </c>
      <c r="BT37" s="2">
        <f t="shared" si="52"/>
        <v>0</v>
      </c>
      <c r="BU37" s="2">
        <f t="shared" si="120"/>
        <v>0</v>
      </c>
      <c r="BV37" s="8">
        <f t="shared" si="54"/>
        <v>0</v>
      </c>
      <c r="BW37" s="49">
        <f t="shared" si="55"/>
        <v>0</v>
      </c>
      <c r="BX37" s="176"/>
      <c r="BY37" s="177"/>
      <c r="BZ37" s="177"/>
      <c r="CA37" s="178"/>
      <c r="CB37" s="184"/>
      <c r="CC37" s="19">
        <f>SUM(IF(COUNTIF(BX$17:BX37,"&lt;0,1")=20,SUMIF(BX$113:CC$113,"&gt;0"),0),IF(COUNTIF(BX$17:BX37,"&lt;0,1")=20,SUMIF(BX$161:CC$161,"&gt;0"),0),IF(COUNTIF(BX$17:BX37,"&lt;0,1")=20,SUMIF(BX$209:CC$209,"&gt;0"),0))</f>
        <v>0</v>
      </c>
      <c r="CD37" s="1">
        <f t="shared" si="101"/>
        <v>0</v>
      </c>
      <c r="CE37" s="1">
        <f t="shared" si="56"/>
        <v>0</v>
      </c>
      <c r="CF37" s="2">
        <f t="shared" si="102"/>
        <v>0</v>
      </c>
      <c r="CG37" s="2">
        <f t="shared" si="57"/>
        <v>0</v>
      </c>
      <c r="CH37" s="2">
        <f t="shared" si="121"/>
        <v>0</v>
      </c>
      <c r="CI37" s="8">
        <f t="shared" si="59"/>
        <v>0</v>
      </c>
      <c r="CJ37" s="49">
        <f t="shared" si="60"/>
        <v>0</v>
      </c>
      <c r="CK37" s="176"/>
      <c r="CL37" s="177"/>
      <c r="CM37" s="177"/>
      <c r="CN37" s="178"/>
      <c r="CO37" s="184"/>
      <c r="CP37" s="19">
        <f>SUM(IF(COUNTIF(CK$17:CK37,"&lt;0,1")=20,SUMIF(CK$113:CP$113,"&gt;0"),0),IF(COUNTIF(CK$17:CK37,"&lt;0,1")=20,SUMIF(CK$161:CP$161,"&gt;0"),0),IF(COUNTIF(CK$17:CK37,"&lt;0,1")=20,SUMIF(CK$209:CP$209,"&gt;0"),0))</f>
        <v>0</v>
      </c>
      <c r="CQ37" s="1">
        <f t="shared" si="103"/>
        <v>0</v>
      </c>
      <c r="CR37" s="1">
        <f t="shared" si="61"/>
        <v>0</v>
      </c>
      <c r="CS37" s="2">
        <f t="shared" si="104"/>
        <v>0</v>
      </c>
      <c r="CT37" s="2">
        <f t="shared" si="62"/>
        <v>0</v>
      </c>
      <c r="CU37" s="2">
        <f t="shared" si="122"/>
        <v>0</v>
      </c>
      <c r="CV37" s="8">
        <f t="shared" si="64"/>
        <v>0</v>
      </c>
      <c r="CW37" s="49">
        <f t="shared" si="65"/>
        <v>0</v>
      </c>
      <c r="CX37" s="176"/>
      <c r="CY37" s="177"/>
      <c r="CZ37" s="177"/>
      <c r="DA37" s="178"/>
      <c r="DB37" s="184"/>
      <c r="DC37" s="19">
        <f>SUM(IF(COUNTIF(CX$17:CX37,"&lt;0,1")=20,SUMIF(CX$113:DC$113,"&gt;0"),0),IF(COUNTIF(CX$17:CX37,"&lt;0,1")=20,SUMIF(CX$161:DC$161,"&gt;0"),0),IF(COUNTIF(CX$17:CX37,"&lt;0,1")=20,SUMIF(CX$209:DC$209,"&gt;0"),0))</f>
        <v>0</v>
      </c>
      <c r="DD37" s="1">
        <f t="shared" si="105"/>
        <v>0</v>
      </c>
      <c r="DE37" s="1">
        <f t="shared" si="66"/>
        <v>0</v>
      </c>
      <c r="DF37" s="2">
        <f t="shared" si="106"/>
        <v>0</v>
      </c>
      <c r="DG37" s="2">
        <f t="shared" si="67"/>
        <v>0</v>
      </c>
      <c r="DH37" s="2">
        <f t="shared" si="123"/>
        <v>0</v>
      </c>
      <c r="DI37" s="8">
        <f t="shared" si="69"/>
        <v>0</v>
      </c>
      <c r="DJ37" s="49">
        <f t="shared" si="70"/>
        <v>0</v>
      </c>
      <c r="DK37" s="176"/>
      <c r="DL37" s="177"/>
      <c r="DM37" s="177"/>
      <c r="DN37" s="178"/>
      <c r="DO37" s="184"/>
      <c r="DP37" s="19">
        <f>SUM(IF(COUNTIF(DK$17:DK37,"&lt;0,1")=20,SUMIF(DK$113:DP$113,"&gt;0"),0),IF(COUNTIF(DK$17:DK37,"&lt;0,1")=20,SUMIF(DK$161:DP$161,"&gt;0"),0),IF(COUNTIF(DK$17:DK37,"&lt;0,1")=20,SUMIF(DK$209:DP$209,"&gt;0"),0))</f>
        <v>0</v>
      </c>
      <c r="DQ37" s="1">
        <f t="shared" si="107"/>
        <v>0</v>
      </c>
      <c r="DR37" s="1">
        <f t="shared" si="71"/>
        <v>0</v>
      </c>
      <c r="DS37" s="2">
        <f t="shared" si="108"/>
        <v>0</v>
      </c>
      <c r="DT37" s="2">
        <f t="shared" si="72"/>
        <v>0</v>
      </c>
      <c r="DU37" s="2">
        <f t="shared" si="124"/>
        <v>0</v>
      </c>
      <c r="DV37" s="8">
        <f t="shared" si="74"/>
        <v>0</v>
      </c>
      <c r="DW37" s="49">
        <f t="shared" si="75"/>
        <v>0</v>
      </c>
      <c r="DX37" s="176"/>
      <c r="DY37" s="177"/>
      <c r="DZ37" s="177"/>
      <c r="EA37" s="178"/>
      <c r="EB37" s="184"/>
      <c r="EC37" s="19">
        <f>SUM(IF(COUNTIF(DX$17:DX37,"&lt;0,1")=20,SUMIF(DX$113:EC$113,"&gt;0"),0),IF(COUNTIF(DX$17:DX37,"&lt;0,1")=20,SUMIF(DX$161:EC$161,"&gt;0"),0),IF(COUNTIF(DX$17:DX37,"&lt;0,1")=20,SUMIF(DX$209:EC$209,"&gt;0"),0))</f>
        <v>0</v>
      </c>
      <c r="ED37" s="1">
        <f t="shared" si="109"/>
        <v>0</v>
      </c>
      <c r="EE37" s="1">
        <f t="shared" si="76"/>
        <v>0</v>
      </c>
      <c r="EF37" s="2">
        <f t="shared" si="110"/>
        <v>0</v>
      </c>
      <c r="EG37" s="2">
        <f t="shared" si="77"/>
        <v>0</v>
      </c>
      <c r="EH37" s="2">
        <f t="shared" si="125"/>
        <v>0</v>
      </c>
      <c r="EI37" s="8">
        <f t="shared" si="79"/>
        <v>0</v>
      </c>
      <c r="EJ37" s="49">
        <f t="shared" si="80"/>
        <v>0</v>
      </c>
      <c r="EK37" s="176"/>
      <c r="EL37" s="177"/>
      <c r="EM37" s="177"/>
      <c r="EN37" s="178"/>
      <c r="EO37" s="184"/>
      <c r="EP37" s="19">
        <f>SUM(IF(COUNTIF(EK$17:EK37,"&lt;0,1")=20,SUMIF(EK$113:EP$113,"&gt;0"),0),IF(COUNTIF(EK$17:EK37,"&lt;0,1")=20,SUMIF(EK$161:EP$161,"&gt;0"),0),IF(COUNTIF(EK$17:EK37,"&lt;0,1")=20,SUMIF(EK$209:EP$209,"&gt;0"),0))</f>
        <v>0</v>
      </c>
      <c r="EQ37" s="1">
        <f t="shared" si="111"/>
        <v>0</v>
      </c>
      <c r="ER37" s="1">
        <f t="shared" si="81"/>
        <v>0</v>
      </c>
      <c r="ES37" s="2">
        <f t="shared" si="112"/>
        <v>0</v>
      </c>
      <c r="ET37" s="2">
        <f t="shared" si="82"/>
        <v>0</v>
      </c>
      <c r="EU37" s="2">
        <f t="shared" si="126"/>
        <v>0</v>
      </c>
      <c r="EV37" s="8">
        <f t="shared" si="84"/>
        <v>0</v>
      </c>
      <c r="EW37" s="49">
        <f t="shared" si="85"/>
        <v>0</v>
      </c>
      <c r="EX37" s="176"/>
      <c r="EY37" s="177"/>
      <c r="EZ37" s="177"/>
      <c r="FA37" s="178"/>
      <c r="FB37" s="184"/>
      <c r="FC37" s="19">
        <f>SUM(IF(COUNTIF(EX$17:EX37,"&lt;0,1")=20,SUMIF(EX$113:FC$113,"&gt;0"),0),IF(COUNTIF(EX$17:EX37,"&lt;0,1")=20,SUMIF(EX$161:FC$161,"&gt;0"),0),IF(COUNTIF(EX$17:EX37,"&lt;0,1")=20,SUMIF(EX$209:FC$209,"&gt;0"),0))</f>
        <v>0</v>
      </c>
      <c r="FD37" s="1">
        <f t="shared" si="113"/>
        <v>0</v>
      </c>
      <c r="FE37" s="1">
        <f t="shared" si="86"/>
        <v>0</v>
      </c>
      <c r="FF37" s="2">
        <f t="shared" si="114"/>
        <v>0</v>
      </c>
      <c r="FG37" s="2">
        <f t="shared" si="87"/>
        <v>0</v>
      </c>
      <c r="FH37" s="2">
        <f t="shared" si="127"/>
        <v>0</v>
      </c>
      <c r="FI37" s="8">
        <f t="shared" si="89"/>
        <v>0</v>
      </c>
      <c r="FJ37" s="49">
        <f t="shared" si="90"/>
        <v>0</v>
      </c>
    </row>
    <row r="38" spans="2:166" x14ac:dyDescent="0.25">
      <c r="B38" s="14">
        <f t="shared" si="115"/>
        <v>15</v>
      </c>
      <c r="C38" s="6">
        <v>2030</v>
      </c>
      <c r="D38" s="20">
        <f>K38+X38+AK38+AX38+BK38+BX38+CK38+CX38+DK38+DX38+EK38+EX38+L38+M38+Y38+Z38+AL38+AM38+AY38+AZ38+BL38+BM38+BY38+BZ38+CL38+CM38+CY38+CZ38+DL38+DM38+DY38+DZ38+EL38+EM38+EY38+EZ38</f>
        <v>0</v>
      </c>
      <c r="E38" s="20">
        <f t="shared" si="28"/>
        <v>0</v>
      </c>
      <c r="F38" s="25">
        <f t="shared" si="29"/>
        <v>0</v>
      </c>
      <c r="G38" s="32">
        <f t="shared" si="30"/>
        <v>0</v>
      </c>
      <c r="H38" s="32">
        <f t="shared" si="0"/>
        <v>0</v>
      </c>
      <c r="I38" s="32">
        <f t="shared" si="1"/>
        <v>0</v>
      </c>
      <c r="J38" s="32">
        <f t="shared" si="2"/>
        <v>0</v>
      </c>
      <c r="K38" s="176"/>
      <c r="L38" s="177"/>
      <c r="M38" s="177"/>
      <c r="N38" s="178"/>
      <c r="O38" s="178"/>
      <c r="P38" s="20">
        <f>SUM(IF(COUNTIF(K$17:K38,"&lt;0,1")=20,SUMIF(K$113:P$113,"&gt;0"),0),IF(COUNTIF(K$17:K38,"&lt;0,1")=20,SUMIF(K$161:P$161,"&gt;0"),0),IF(COUNTIF(K$17:K38,"&lt;0,1")=20,SUMIF(K$209:P$209,"&gt;0"),0))</f>
        <v>0</v>
      </c>
      <c r="Q38" s="3">
        <f t="shared" si="91"/>
        <v>0</v>
      </c>
      <c r="R38" s="3">
        <f t="shared" si="31"/>
        <v>0</v>
      </c>
      <c r="S38" s="4">
        <f t="shared" si="92"/>
        <v>0</v>
      </c>
      <c r="T38" s="4">
        <f t="shared" si="32"/>
        <v>0</v>
      </c>
      <c r="U38" s="4">
        <f t="shared" si="116"/>
        <v>0</v>
      </c>
      <c r="V38" s="9">
        <f t="shared" si="34"/>
        <v>0</v>
      </c>
      <c r="W38" s="50">
        <f t="shared" si="35"/>
        <v>0</v>
      </c>
      <c r="X38" s="176"/>
      <c r="Y38" s="177"/>
      <c r="Z38" s="177"/>
      <c r="AA38" s="178"/>
      <c r="AB38" s="184"/>
      <c r="AC38" s="20">
        <f>SUM(IF(COUNTIF(X$17:X38,"&lt;0,1")=20,SUMIF(X$113:AC$113,"&gt;0"),0),IF(COUNTIF(X$17:X38,"&lt;0,1")=20,SUMIF(X$161:AC$161,"&gt;0"),0),IF(COUNTIF(X$17:X38,"&lt;0,1")=20,SUMIF(X$209:AC$209,"&gt;0"),0))</f>
        <v>0</v>
      </c>
      <c r="AD38" s="3">
        <f t="shared" si="93"/>
        <v>0</v>
      </c>
      <c r="AE38" s="3">
        <f t="shared" si="36"/>
        <v>0</v>
      </c>
      <c r="AF38" s="4">
        <f t="shared" si="94"/>
        <v>0</v>
      </c>
      <c r="AG38" s="4">
        <f t="shared" si="37"/>
        <v>0</v>
      </c>
      <c r="AH38" s="4">
        <f t="shared" si="117"/>
        <v>0</v>
      </c>
      <c r="AI38" s="9">
        <f t="shared" si="39"/>
        <v>0</v>
      </c>
      <c r="AJ38" s="50">
        <f t="shared" si="40"/>
        <v>0</v>
      </c>
      <c r="AK38" s="176"/>
      <c r="AL38" s="177"/>
      <c r="AM38" s="177"/>
      <c r="AN38" s="178"/>
      <c r="AO38" s="184"/>
      <c r="AP38" s="20">
        <f>SUM(IF(COUNTIF(AK$17:AK38,"&lt;0,1")=20,SUMIF(AK$113:AP$113,"&gt;0"),0),IF(COUNTIF(AK$17:AK38,"&lt;0,1")=20,SUMIF(AK$161:AP$161,"&gt;0"),0),IF(COUNTIF(AK$17:AK38,"&lt;0,1")=20,SUMIF(AK$209:AP$209,"&gt;0"),0))</f>
        <v>0</v>
      </c>
      <c r="AQ38" s="3">
        <f t="shared" si="95"/>
        <v>0</v>
      </c>
      <c r="AR38" s="3">
        <f t="shared" si="41"/>
        <v>0</v>
      </c>
      <c r="AS38" s="4">
        <f t="shared" si="96"/>
        <v>0</v>
      </c>
      <c r="AT38" s="4">
        <f t="shared" si="42"/>
        <v>0</v>
      </c>
      <c r="AU38" s="4">
        <f t="shared" si="118"/>
        <v>0</v>
      </c>
      <c r="AV38" s="9">
        <f t="shared" si="44"/>
        <v>0</v>
      </c>
      <c r="AW38" s="50">
        <f t="shared" si="45"/>
        <v>0</v>
      </c>
      <c r="AX38" s="176"/>
      <c r="AY38" s="177"/>
      <c r="AZ38" s="177"/>
      <c r="BA38" s="178"/>
      <c r="BB38" s="184"/>
      <c r="BC38" s="20">
        <f>SUM(IF(COUNTIF(AX$17:AX38,"&lt;0,1")=20,SUMIF(AX$113:BC$113,"&gt;0"),0),IF(COUNTIF(AX$17:AX38,"&lt;0,1")=20,SUMIF(AX$161:BC$161,"&gt;0"),0),IF(COUNTIF(AX$17:AX38,"&lt;0,1")=20,SUMIF(AX$209:BC$209,"&gt;0"),0))</f>
        <v>0</v>
      </c>
      <c r="BD38" s="3">
        <f t="shared" si="97"/>
        <v>0</v>
      </c>
      <c r="BE38" s="3">
        <f t="shared" si="46"/>
        <v>0</v>
      </c>
      <c r="BF38" s="4">
        <f t="shared" si="98"/>
        <v>0</v>
      </c>
      <c r="BG38" s="4">
        <f t="shared" si="47"/>
        <v>0</v>
      </c>
      <c r="BH38" s="4">
        <f t="shared" si="119"/>
        <v>0</v>
      </c>
      <c r="BI38" s="9">
        <f t="shared" si="49"/>
        <v>0</v>
      </c>
      <c r="BJ38" s="50">
        <f t="shared" si="50"/>
        <v>0</v>
      </c>
      <c r="BK38" s="176"/>
      <c r="BL38" s="177"/>
      <c r="BM38" s="177"/>
      <c r="BN38" s="178"/>
      <c r="BO38" s="184"/>
      <c r="BP38" s="20">
        <f>SUM(IF(COUNTIF(BK$17:BK38,"&lt;0,1")=20,SUMIF(BK$113:BP$113,"&gt;0"),0),IF(COUNTIF(BK$17:BK38,"&lt;0,1")=20,SUMIF(BK$161:BP$161,"&gt;0"),0),IF(COUNTIF(BK$17:BK38,"&lt;0,1")=20,SUMIF(BK$209:BP$209,"&gt;0"),0))</f>
        <v>0</v>
      </c>
      <c r="BQ38" s="3">
        <f t="shared" si="99"/>
        <v>0</v>
      </c>
      <c r="BR38" s="3">
        <f t="shared" si="51"/>
        <v>0</v>
      </c>
      <c r="BS38" s="4">
        <f t="shared" si="100"/>
        <v>0</v>
      </c>
      <c r="BT38" s="4">
        <f t="shared" si="52"/>
        <v>0</v>
      </c>
      <c r="BU38" s="4">
        <f t="shared" si="120"/>
        <v>0</v>
      </c>
      <c r="BV38" s="9">
        <f t="shared" si="54"/>
        <v>0</v>
      </c>
      <c r="BW38" s="50">
        <f t="shared" si="55"/>
        <v>0</v>
      </c>
      <c r="BX38" s="176"/>
      <c r="BY38" s="177"/>
      <c r="BZ38" s="177"/>
      <c r="CA38" s="178"/>
      <c r="CB38" s="184"/>
      <c r="CC38" s="20">
        <f>SUM(IF(COUNTIF(BX$17:BX38,"&lt;0,1")=20,SUMIF(BX$113:CC$113,"&gt;0"),0),IF(COUNTIF(BX$17:BX38,"&lt;0,1")=20,SUMIF(BX$161:CC$161,"&gt;0"),0),IF(COUNTIF(BX$17:BX38,"&lt;0,1")=20,SUMIF(BX$209:CC$209,"&gt;0"),0))</f>
        <v>0</v>
      </c>
      <c r="CD38" s="3">
        <f t="shared" si="101"/>
        <v>0</v>
      </c>
      <c r="CE38" s="3">
        <f t="shared" si="56"/>
        <v>0</v>
      </c>
      <c r="CF38" s="4">
        <f t="shared" si="102"/>
        <v>0</v>
      </c>
      <c r="CG38" s="4">
        <f t="shared" si="57"/>
        <v>0</v>
      </c>
      <c r="CH38" s="4">
        <f t="shared" si="121"/>
        <v>0</v>
      </c>
      <c r="CI38" s="9">
        <f t="shared" si="59"/>
        <v>0</v>
      </c>
      <c r="CJ38" s="50">
        <f t="shared" si="60"/>
        <v>0</v>
      </c>
      <c r="CK38" s="176"/>
      <c r="CL38" s="177"/>
      <c r="CM38" s="177"/>
      <c r="CN38" s="178"/>
      <c r="CO38" s="184"/>
      <c r="CP38" s="20">
        <f>SUM(IF(COUNTIF(CK$17:CK38,"&lt;0,1")=20,SUMIF(CK$113:CP$113,"&gt;0"),0),IF(COUNTIF(CK$17:CK38,"&lt;0,1")=20,SUMIF(CK$161:CP$161,"&gt;0"),0),IF(COUNTIF(CK$17:CK38,"&lt;0,1")=20,SUMIF(CK$209:CP$209,"&gt;0"),0))</f>
        <v>0</v>
      </c>
      <c r="CQ38" s="3">
        <f t="shared" si="103"/>
        <v>0</v>
      </c>
      <c r="CR38" s="3">
        <f t="shared" si="61"/>
        <v>0</v>
      </c>
      <c r="CS38" s="4">
        <f t="shared" si="104"/>
        <v>0</v>
      </c>
      <c r="CT38" s="4">
        <f t="shared" si="62"/>
        <v>0</v>
      </c>
      <c r="CU38" s="4">
        <f t="shared" si="122"/>
        <v>0</v>
      </c>
      <c r="CV38" s="9">
        <f t="shared" si="64"/>
        <v>0</v>
      </c>
      <c r="CW38" s="50">
        <f t="shared" si="65"/>
        <v>0</v>
      </c>
      <c r="CX38" s="176"/>
      <c r="CY38" s="177"/>
      <c r="CZ38" s="177"/>
      <c r="DA38" s="178"/>
      <c r="DB38" s="184"/>
      <c r="DC38" s="20">
        <f>SUM(IF(COUNTIF(CX$17:CX38,"&lt;0,1")=20,SUMIF(CX$113:DC$113,"&gt;0"),0),IF(COUNTIF(CX$17:CX38,"&lt;0,1")=20,SUMIF(CX$161:DC$161,"&gt;0"),0),IF(COUNTIF(CX$17:CX38,"&lt;0,1")=20,SUMIF(CX$209:DC$209,"&gt;0"),0))</f>
        <v>0</v>
      </c>
      <c r="DD38" s="3">
        <f t="shared" si="105"/>
        <v>0</v>
      </c>
      <c r="DE38" s="3">
        <f t="shared" si="66"/>
        <v>0</v>
      </c>
      <c r="DF38" s="4">
        <f t="shared" si="106"/>
        <v>0</v>
      </c>
      <c r="DG38" s="4">
        <f t="shared" si="67"/>
        <v>0</v>
      </c>
      <c r="DH38" s="4">
        <f t="shared" si="123"/>
        <v>0</v>
      </c>
      <c r="DI38" s="9">
        <f t="shared" si="69"/>
        <v>0</v>
      </c>
      <c r="DJ38" s="50">
        <f t="shared" si="70"/>
        <v>0</v>
      </c>
      <c r="DK38" s="176"/>
      <c r="DL38" s="177"/>
      <c r="DM38" s="177"/>
      <c r="DN38" s="178"/>
      <c r="DO38" s="184"/>
      <c r="DP38" s="20">
        <f>SUM(IF(COUNTIF(DK$17:DK38,"&lt;0,1")=20,SUMIF(DK$113:DP$113,"&gt;0"),0),IF(COUNTIF(DK$17:DK38,"&lt;0,1")=20,SUMIF(DK$161:DP$161,"&gt;0"),0),IF(COUNTIF(DK$17:DK38,"&lt;0,1")=20,SUMIF(DK$209:DP$209,"&gt;0"),0))</f>
        <v>0</v>
      </c>
      <c r="DQ38" s="3">
        <f t="shared" si="107"/>
        <v>0</v>
      </c>
      <c r="DR38" s="3">
        <f t="shared" si="71"/>
        <v>0</v>
      </c>
      <c r="DS38" s="4">
        <f t="shared" si="108"/>
        <v>0</v>
      </c>
      <c r="DT38" s="4">
        <f t="shared" si="72"/>
        <v>0</v>
      </c>
      <c r="DU38" s="4">
        <f t="shared" si="124"/>
        <v>0</v>
      </c>
      <c r="DV38" s="9">
        <f t="shared" si="74"/>
        <v>0</v>
      </c>
      <c r="DW38" s="50">
        <f t="shared" si="75"/>
        <v>0</v>
      </c>
      <c r="DX38" s="176"/>
      <c r="DY38" s="177"/>
      <c r="DZ38" s="177"/>
      <c r="EA38" s="178"/>
      <c r="EB38" s="184"/>
      <c r="EC38" s="20">
        <f>SUM(IF(COUNTIF(DX$17:DX38,"&lt;0,1")=20,SUMIF(DX$113:EC$113,"&gt;0"),0),IF(COUNTIF(DX$17:DX38,"&lt;0,1")=20,SUMIF(DX$161:EC$161,"&gt;0"),0),IF(COUNTIF(DX$17:DX38,"&lt;0,1")=20,SUMIF(DX$209:EC$209,"&gt;0"),0))</f>
        <v>0</v>
      </c>
      <c r="ED38" s="3">
        <f t="shared" si="109"/>
        <v>0</v>
      </c>
      <c r="EE38" s="3">
        <f t="shared" si="76"/>
        <v>0</v>
      </c>
      <c r="EF38" s="4">
        <f t="shared" si="110"/>
        <v>0</v>
      </c>
      <c r="EG38" s="4">
        <f t="shared" si="77"/>
        <v>0</v>
      </c>
      <c r="EH38" s="4">
        <f t="shared" si="125"/>
        <v>0</v>
      </c>
      <c r="EI38" s="9">
        <f t="shared" si="79"/>
        <v>0</v>
      </c>
      <c r="EJ38" s="50">
        <f t="shared" si="80"/>
        <v>0</v>
      </c>
      <c r="EK38" s="176"/>
      <c r="EL38" s="177"/>
      <c r="EM38" s="177"/>
      <c r="EN38" s="178"/>
      <c r="EO38" s="184"/>
      <c r="EP38" s="20">
        <f>SUM(IF(COUNTIF(EK$17:EK38,"&lt;0,1")=20,SUMIF(EK$113:EP$113,"&gt;0"),0),IF(COUNTIF(EK$17:EK38,"&lt;0,1")=20,SUMIF(EK$161:EP$161,"&gt;0"),0),IF(COUNTIF(EK$17:EK38,"&lt;0,1")=20,SUMIF(EK$209:EP$209,"&gt;0"),0))</f>
        <v>0</v>
      </c>
      <c r="EQ38" s="3">
        <f t="shared" si="111"/>
        <v>0</v>
      </c>
      <c r="ER38" s="3">
        <f t="shared" si="81"/>
        <v>0</v>
      </c>
      <c r="ES38" s="4">
        <f t="shared" si="112"/>
        <v>0</v>
      </c>
      <c r="ET38" s="4">
        <f t="shared" si="82"/>
        <v>0</v>
      </c>
      <c r="EU38" s="4">
        <f t="shared" si="126"/>
        <v>0</v>
      </c>
      <c r="EV38" s="9">
        <f t="shared" si="84"/>
        <v>0</v>
      </c>
      <c r="EW38" s="50">
        <f t="shared" si="85"/>
        <v>0</v>
      </c>
      <c r="EX38" s="176"/>
      <c r="EY38" s="177"/>
      <c r="EZ38" s="177"/>
      <c r="FA38" s="178"/>
      <c r="FB38" s="184"/>
      <c r="FC38" s="20">
        <f>SUM(IF(COUNTIF(EX$17:EX38,"&lt;0,1")=20,SUMIF(EX$113:FC$113,"&gt;0"),0),IF(COUNTIF(EX$17:EX38,"&lt;0,1")=20,SUMIF(EX$161:FC$161,"&gt;0"),0),IF(COUNTIF(EX$17:EX38,"&lt;0,1")=20,SUMIF(EX$209:FC$209,"&gt;0"),0))</f>
        <v>0</v>
      </c>
      <c r="FD38" s="3">
        <f t="shared" si="113"/>
        <v>0</v>
      </c>
      <c r="FE38" s="3">
        <f t="shared" si="86"/>
        <v>0</v>
      </c>
      <c r="FF38" s="4">
        <f t="shared" si="114"/>
        <v>0</v>
      </c>
      <c r="FG38" s="4">
        <f t="shared" si="87"/>
        <v>0</v>
      </c>
      <c r="FH38" s="4">
        <f t="shared" si="127"/>
        <v>0</v>
      </c>
      <c r="FI38" s="9">
        <f t="shared" si="89"/>
        <v>0</v>
      </c>
      <c r="FJ38" s="50">
        <f t="shared" si="90"/>
        <v>0</v>
      </c>
    </row>
    <row r="39" spans="2:166" x14ac:dyDescent="0.25">
      <c r="B39" s="15">
        <f t="shared" si="115"/>
        <v>16</v>
      </c>
      <c r="C39" s="7">
        <v>2031</v>
      </c>
      <c r="D39" s="19">
        <f>K39+X39+AK39+AX39+BK39+BX39+CK39+CX39+DK39+DX39+EK39+EX39+L39+M39+Y39+Z39+AL39+AM39+AY39+AZ39+BL39+BM39+BY39+BZ39+CL39+CM39+CY39+CZ39+DL39+DM39+DY39+DZ39+EL39+EM39+EY39+EZ39</f>
        <v>0</v>
      </c>
      <c r="E39" s="19">
        <f t="shared" si="28"/>
        <v>0</v>
      </c>
      <c r="F39" s="26">
        <f t="shared" si="29"/>
        <v>0</v>
      </c>
      <c r="G39" s="33">
        <f t="shared" si="30"/>
        <v>0</v>
      </c>
      <c r="H39" s="33">
        <f t="shared" si="0"/>
        <v>0</v>
      </c>
      <c r="I39" s="33">
        <f t="shared" si="1"/>
        <v>0</v>
      </c>
      <c r="J39" s="33">
        <f t="shared" si="2"/>
        <v>0</v>
      </c>
      <c r="K39" s="176"/>
      <c r="L39" s="177"/>
      <c r="M39" s="177"/>
      <c r="N39" s="178"/>
      <c r="O39" s="178"/>
      <c r="P39" s="19">
        <f>SUM(IF(COUNTIF(K$17:K39,"&lt;0,1")=20,SUMIF(K$113:P$113,"&gt;0"),0),IF(COUNTIF(K$17:K39,"&lt;0,1")=20,SUMIF(K$161:P$161,"&gt;0"),0),IF(COUNTIF(K$17:K39,"&lt;0,1")=20,SUMIF(K$209:P$209,"&gt;0"),0))</f>
        <v>0</v>
      </c>
      <c r="Q39" s="1">
        <f t="shared" si="91"/>
        <v>0</v>
      </c>
      <c r="R39" s="1">
        <f t="shared" si="31"/>
        <v>0</v>
      </c>
      <c r="S39" s="2">
        <f t="shared" si="92"/>
        <v>0</v>
      </c>
      <c r="T39" s="2">
        <f t="shared" si="32"/>
        <v>0</v>
      </c>
      <c r="U39" s="2">
        <f t="shared" si="116"/>
        <v>0</v>
      </c>
      <c r="V39" s="8">
        <f t="shared" si="34"/>
        <v>0</v>
      </c>
      <c r="W39" s="49">
        <f t="shared" si="35"/>
        <v>0</v>
      </c>
      <c r="X39" s="176"/>
      <c r="Y39" s="177"/>
      <c r="Z39" s="177"/>
      <c r="AA39" s="178"/>
      <c r="AB39" s="184"/>
      <c r="AC39" s="19">
        <f>SUM(IF(COUNTIF(X$17:X39,"&lt;0,1")=20,SUMIF(X$113:AC$113,"&gt;0"),0),IF(COUNTIF(X$17:X39,"&lt;0,1")=20,SUMIF(X$161:AC$161,"&gt;0"),0),IF(COUNTIF(X$17:X39,"&lt;0,1")=20,SUMIF(X$209:AC$209,"&gt;0"),0))</f>
        <v>0</v>
      </c>
      <c r="AD39" s="1">
        <f t="shared" si="93"/>
        <v>0</v>
      </c>
      <c r="AE39" s="1">
        <f t="shared" si="36"/>
        <v>0</v>
      </c>
      <c r="AF39" s="2">
        <f t="shared" si="94"/>
        <v>0</v>
      </c>
      <c r="AG39" s="2">
        <f t="shared" si="37"/>
        <v>0</v>
      </c>
      <c r="AH39" s="2">
        <f t="shared" si="117"/>
        <v>0</v>
      </c>
      <c r="AI39" s="8">
        <f t="shared" si="39"/>
        <v>0</v>
      </c>
      <c r="AJ39" s="49">
        <f t="shared" si="40"/>
        <v>0</v>
      </c>
      <c r="AK39" s="176"/>
      <c r="AL39" s="177"/>
      <c r="AM39" s="177"/>
      <c r="AN39" s="178"/>
      <c r="AO39" s="184"/>
      <c r="AP39" s="19">
        <f>SUM(IF(COUNTIF(AK$17:AK39,"&lt;0,1")=20,SUMIF(AK$113:AP$113,"&gt;0"),0),IF(COUNTIF(AK$17:AK39,"&lt;0,1")=20,SUMIF(AK$161:AP$161,"&gt;0"),0),IF(COUNTIF(AK$17:AK39,"&lt;0,1")=20,SUMIF(AK$209:AP$209,"&gt;0"),0))</f>
        <v>0</v>
      </c>
      <c r="AQ39" s="1">
        <f t="shared" si="95"/>
        <v>0</v>
      </c>
      <c r="AR39" s="1">
        <f t="shared" si="41"/>
        <v>0</v>
      </c>
      <c r="AS39" s="2">
        <f t="shared" si="96"/>
        <v>0</v>
      </c>
      <c r="AT39" s="2">
        <f t="shared" si="42"/>
        <v>0</v>
      </c>
      <c r="AU39" s="2">
        <f t="shared" si="118"/>
        <v>0</v>
      </c>
      <c r="AV39" s="8">
        <f t="shared" si="44"/>
        <v>0</v>
      </c>
      <c r="AW39" s="49">
        <f t="shared" si="45"/>
        <v>0</v>
      </c>
      <c r="AX39" s="176"/>
      <c r="AY39" s="177"/>
      <c r="AZ39" s="177"/>
      <c r="BA39" s="178"/>
      <c r="BB39" s="184"/>
      <c r="BC39" s="19">
        <f>SUM(IF(COUNTIF(AX$17:AX39,"&lt;0,1")=20,SUMIF(AX$113:BC$113,"&gt;0"),0),IF(COUNTIF(AX$17:AX39,"&lt;0,1")=20,SUMIF(AX$161:BC$161,"&gt;0"),0),IF(COUNTIF(AX$17:AX39,"&lt;0,1")=20,SUMIF(AX$209:BC$209,"&gt;0"),0))</f>
        <v>0</v>
      </c>
      <c r="BD39" s="1">
        <f t="shared" si="97"/>
        <v>0</v>
      </c>
      <c r="BE39" s="1">
        <f t="shared" si="46"/>
        <v>0</v>
      </c>
      <c r="BF39" s="2">
        <f t="shared" si="98"/>
        <v>0</v>
      </c>
      <c r="BG39" s="2">
        <f t="shared" si="47"/>
        <v>0</v>
      </c>
      <c r="BH39" s="2">
        <f t="shared" si="119"/>
        <v>0</v>
      </c>
      <c r="BI39" s="8">
        <f t="shared" si="49"/>
        <v>0</v>
      </c>
      <c r="BJ39" s="49">
        <f t="shared" si="50"/>
        <v>0</v>
      </c>
      <c r="BK39" s="176"/>
      <c r="BL39" s="177"/>
      <c r="BM39" s="177"/>
      <c r="BN39" s="178"/>
      <c r="BO39" s="184"/>
      <c r="BP39" s="19">
        <f>SUM(IF(COUNTIF(BK$17:BK39,"&lt;0,1")=20,SUMIF(BK$113:BP$113,"&gt;0"),0),IF(COUNTIF(BK$17:BK39,"&lt;0,1")=20,SUMIF(BK$161:BP$161,"&gt;0"),0),IF(COUNTIF(BK$17:BK39,"&lt;0,1")=20,SUMIF(BK$209:BP$209,"&gt;0"),0))</f>
        <v>0</v>
      </c>
      <c r="BQ39" s="1">
        <f t="shared" si="99"/>
        <v>0</v>
      </c>
      <c r="BR39" s="1">
        <f t="shared" si="51"/>
        <v>0</v>
      </c>
      <c r="BS39" s="2">
        <f t="shared" si="100"/>
        <v>0</v>
      </c>
      <c r="BT39" s="2">
        <f t="shared" si="52"/>
        <v>0</v>
      </c>
      <c r="BU39" s="2">
        <f t="shared" si="120"/>
        <v>0</v>
      </c>
      <c r="BV39" s="8">
        <f t="shared" si="54"/>
        <v>0</v>
      </c>
      <c r="BW39" s="49">
        <f t="shared" si="55"/>
        <v>0</v>
      </c>
      <c r="BX39" s="176"/>
      <c r="BY39" s="177"/>
      <c r="BZ39" s="177"/>
      <c r="CA39" s="178"/>
      <c r="CB39" s="184"/>
      <c r="CC39" s="19">
        <f>SUM(IF(COUNTIF(BX$17:BX39,"&lt;0,1")=20,SUMIF(BX$113:CC$113,"&gt;0"),0),IF(COUNTIF(BX$17:BX39,"&lt;0,1")=20,SUMIF(BX$161:CC$161,"&gt;0"),0),IF(COUNTIF(BX$17:BX39,"&lt;0,1")=20,SUMIF(BX$209:CC$209,"&gt;0"),0))</f>
        <v>0</v>
      </c>
      <c r="CD39" s="1">
        <f t="shared" si="101"/>
        <v>0</v>
      </c>
      <c r="CE39" s="1">
        <f t="shared" si="56"/>
        <v>0</v>
      </c>
      <c r="CF39" s="2">
        <f t="shared" si="102"/>
        <v>0</v>
      </c>
      <c r="CG39" s="2">
        <f t="shared" si="57"/>
        <v>0</v>
      </c>
      <c r="CH39" s="2">
        <f t="shared" si="121"/>
        <v>0</v>
      </c>
      <c r="CI39" s="8">
        <f t="shared" si="59"/>
        <v>0</v>
      </c>
      <c r="CJ39" s="49">
        <f t="shared" si="60"/>
        <v>0</v>
      </c>
      <c r="CK39" s="176"/>
      <c r="CL39" s="177"/>
      <c r="CM39" s="177"/>
      <c r="CN39" s="178"/>
      <c r="CO39" s="184"/>
      <c r="CP39" s="19">
        <f>SUM(IF(COUNTIF(CK$17:CK39,"&lt;0,1")=20,SUMIF(CK$113:CP$113,"&gt;0"),0),IF(COUNTIF(CK$17:CK39,"&lt;0,1")=20,SUMIF(CK$161:CP$161,"&gt;0"),0),IF(COUNTIF(CK$17:CK39,"&lt;0,1")=20,SUMIF(CK$209:CP$209,"&gt;0"),0))</f>
        <v>0</v>
      </c>
      <c r="CQ39" s="1">
        <f t="shared" si="103"/>
        <v>0</v>
      </c>
      <c r="CR39" s="1">
        <f t="shared" si="61"/>
        <v>0</v>
      </c>
      <c r="CS39" s="2">
        <f t="shared" si="104"/>
        <v>0</v>
      </c>
      <c r="CT39" s="2">
        <f t="shared" si="62"/>
        <v>0</v>
      </c>
      <c r="CU39" s="2">
        <f t="shared" si="122"/>
        <v>0</v>
      </c>
      <c r="CV39" s="8">
        <f t="shared" si="64"/>
        <v>0</v>
      </c>
      <c r="CW39" s="49">
        <f t="shared" si="65"/>
        <v>0</v>
      </c>
      <c r="CX39" s="176"/>
      <c r="CY39" s="177"/>
      <c r="CZ39" s="177"/>
      <c r="DA39" s="178"/>
      <c r="DB39" s="184"/>
      <c r="DC39" s="19">
        <f>SUM(IF(COUNTIF(CX$17:CX39,"&lt;0,1")=20,SUMIF(CX$113:DC$113,"&gt;0"),0),IF(COUNTIF(CX$17:CX39,"&lt;0,1")=20,SUMIF(CX$161:DC$161,"&gt;0"),0),IF(COUNTIF(CX$17:CX39,"&lt;0,1")=20,SUMIF(CX$209:DC$209,"&gt;0"),0))</f>
        <v>0</v>
      </c>
      <c r="DD39" s="1">
        <f t="shared" si="105"/>
        <v>0</v>
      </c>
      <c r="DE39" s="1">
        <f t="shared" si="66"/>
        <v>0</v>
      </c>
      <c r="DF39" s="2">
        <f t="shared" si="106"/>
        <v>0</v>
      </c>
      <c r="DG39" s="2">
        <f t="shared" si="67"/>
        <v>0</v>
      </c>
      <c r="DH39" s="2">
        <f t="shared" si="123"/>
        <v>0</v>
      </c>
      <c r="DI39" s="8">
        <f t="shared" si="69"/>
        <v>0</v>
      </c>
      <c r="DJ39" s="49">
        <f t="shared" si="70"/>
        <v>0</v>
      </c>
      <c r="DK39" s="176"/>
      <c r="DL39" s="177"/>
      <c r="DM39" s="177"/>
      <c r="DN39" s="178"/>
      <c r="DO39" s="184"/>
      <c r="DP39" s="19">
        <f>SUM(IF(COUNTIF(DK$17:DK39,"&lt;0,1")=20,SUMIF(DK$113:DP$113,"&gt;0"),0),IF(COUNTIF(DK$17:DK39,"&lt;0,1")=20,SUMIF(DK$161:DP$161,"&gt;0"),0),IF(COUNTIF(DK$17:DK39,"&lt;0,1")=20,SUMIF(DK$209:DP$209,"&gt;0"),0))</f>
        <v>0</v>
      </c>
      <c r="DQ39" s="1">
        <f t="shared" si="107"/>
        <v>0</v>
      </c>
      <c r="DR39" s="1">
        <f t="shared" si="71"/>
        <v>0</v>
      </c>
      <c r="DS39" s="2">
        <f t="shared" si="108"/>
        <v>0</v>
      </c>
      <c r="DT39" s="2">
        <f t="shared" si="72"/>
        <v>0</v>
      </c>
      <c r="DU39" s="2">
        <f t="shared" si="124"/>
        <v>0</v>
      </c>
      <c r="DV39" s="8">
        <f t="shared" si="74"/>
        <v>0</v>
      </c>
      <c r="DW39" s="49">
        <f t="shared" si="75"/>
        <v>0</v>
      </c>
      <c r="DX39" s="176"/>
      <c r="DY39" s="177"/>
      <c r="DZ39" s="177"/>
      <c r="EA39" s="178"/>
      <c r="EB39" s="184"/>
      <c r="EC39" s="19">
        <f>SUM(IF(COUNTIF(DX$17:DX39,"&lt;0,1")=20,SUMIF(DX$113:EC$113,"&gt;0"),0),IF(COUNTIF(DX$17:DX39,"&lt;0,1")=20,SUMIF(DX$161:EC$161,"&gt;0"),0),IF(COUNTIF(DX$17:DX39,"&lt;0,1")=20,SUMIF(DX$209:EC$209,"&gt;0"),0))</f>
        <v>0</v>
      </c>
      <c r="ED39" s="1">
        <f t="shared" si="109"/>
        <v>0</v>
      </c>
      <c r="EE39" s="1">
        <f t="shared" si="76"/>
        <v>0</v>
      </c>
      <c r="EF39" s="2">
        <f t="shared" si="110"/>
        <v>0</v>
      </c>
      <c r="EG39" s="2">
        <f t="shared" si="77"/>
        <v>0</v>
      </c>
      <c r="EH39" s="2">
        <f t="shared" si="125"/>
        <v>0</v>
      </c>
      <c r="EI39" s="8">
        <f t="shared" si="79"/>
        <v>0</v>
      </c>
      <c r="EJ39" s="49">
        <f t="shared" si="80"/>
        <v>0</v>
      </c>
      <c r="EK39" s="176"/>
      <c r="EL39" s="177"/>
      <c r="EM39" s="177"/>
      <c r="EN39" s="178"/>
      <c r="EO39" s="184"/>
      <c r="EP39" s="19">
        <f>SUM(IF(COUNTIF(EK$17:EK39,"&lt;0,1")=20,SUMIF(EK$113:EP$113,"&gt;0"),0),IF(COUNTIF(EK$17:EK39,"&lt;0,1")=20,SUMIF(EK$161:EP$161,"&gt;0"),0),IF(COUNTIF(EK$17:EK39,"&lt;0,1")=20,SUMIF(EK$209:EP$209,"&gt;0"),0))</f>
        <v>0</v>
      </c>
      <c r="EQ39" s="1">
        <f t="shared" si="111"/>
        <v>0</v>
      </c>
      <c r="ER39" s="1">
        <f t="shared" si="81"/>
        <v>0</v>
      </c>
      <c r="ES39" s="2">
        <f t="shared" si="112"/>
        <v>0</v>
      </c>
      <c r="ET39" s="2">
        <f t="shared" si="82"/>
        <v>0</v>
      </c>
      <c r="EU39" s="2">
        <f t="shared" si="126"/>
        <v>0</v>
      </c>
      <c r="EV39" s="8">
        <f t="shared" si="84"/>
        <v>0</v>
      </c>
      <c r="EW39" s="49">
        <f t="shared" si="85"/>
        <v>0</v>
      </c>
      <c r="EX39" s="176"/>
      <c r="EY39" s="177"/>
      <c r="EZ39" s="177"/>
      <c r="FA39" s="178"/>
      <c r="FB39" s="184"/>
      <c r="FC39" s="19">
        <f>SUM(IF(COUNTIF(EX$17:EX39,"&lt;0,1")=20,SUMIF(EX$113:FC$113,"&gt;0"),0),IF(COUNTIF(EX$17:EX39,"&lt;0,1")=20,SUMIF(EX$161:FC$161,"&gt;0"),0),IF(COUNTIF(EX$17:EX39,"&lt;0,1")=20,SUMIF(EX$209:FC$209,"&gt;0"),0))</f>
        <v>0</v>
      </c>
      <c r="FD39" s="1">
        <f t="shared" si="113"/>
        <v>0</v>
      </c>
      <c r="FE39" s="1">
        <f t="shared" si="86"/>
        <v>0</v>
      </c>
      <c r="FF39" s="2">
        <f t="shared" si="114"/>
        <v>0</v>
      </c>
      <c r="FG39" s="2">
        <f t="shared" si="87"/>
        <v>0</v>
      </c>
      <c r="FH39" s="2">
        <f t="shared" si="127"/>
        <v>0</v>
      </c>
      <c r="FI39" s="8">
        <f t="shared" si="89"/>
        <v>0</v>
      </c>
      <c r="FJ39" s="49">
        <f t="shared" si="90"/>
        <v>0</v>
      </c>
    </row>
    <row r="40" spans="2:166" x14ac:dyDescent="0.25">
      <c r="B40" s="14">
        <f t="shared" si="115"/>
        <v>17</v>
      </c>
      <c r="C40" s="6">
        <v>2032</v>
      </c>
      <c r="D40" s="20">
        <f t="shared" si="27"/>
        <v>0</v>
      </c>
      <c r="E40" s="20">
        <f t="shared" si="28"/>
        <v>0</v>
      </c>
      <c r="F40" s="25">
        <f t="shared" si="29"/>
        <v>0</v>
      </c>
      <c r="G40" s="32">
        <f t="shared" si="30"/>
        <v>0</v>
      </c>
      <c r="H40" s="32">
        <f t="shared" si="0"/>
        <v>0</v>
      </c>
      <c r="I40" s="32">
        <f t="shared" si="1"/>
        <v>0</v>
      </c>
      <c r="J40" s="32">
        <f t="shared" si="2"/>
        <v>0</v>
      </c>
      <c r="K40" s="176"/>
      <c r="L40" s="177"/>
      <c r="M40" s="177"/>
      <c r="N40" s="178"/>
      <c r="O40" s="178"/>
      <c r="P40" s="20">
        <f>SUM(IF(COUNTIF(K$17:K40,"&lt;0,1")=20,SUMIF(K$113:P$113,"&gt;0"),0),IF(COUNTIF(K$17:K40,"&lt;0,1")=20,SUMIF(K$161:P$161,"&gt;0"),0),IF(COUNTIF(K$17:K40,"&lt;0,1")=20,SUMIF(K$209:P$209,"&gt;0"),0))</f>
        <v>0</v>
      </c>
      <c r="Q40" s="3">
        <f t="shared" si="91"/>
        <v>0</v>
      </c>
      <c r="R40" s="3">
        <f>-K40-L40-M40</f>
        <v>0</v>
      </c>
      <c r="S40" s="4">
        <f t="shared" si="92"/>
        <v>0</v>
      </c>
      <c r="T40" s="4">
        <f t="shared" si="32"/>
        <v>0</v>
      </c>
      <c r="U40" s="4">
        <f t="shared" si="116"/>
        <v>0</v>
      </c>
      <c r="V40" s="9">
        <f t="shared" si="34"/>
        <v>0</v>
      </c>
      <c r="W40" s="50">
        <f t="shared" si="35"/>
        <v>0</v>
      </c>
      <c r="X40" s="176"/>
      <c r="Y40" s="177"/>
      <c r="Z40" s="177"/>
      <c r="AA40" s="178"/>
      <c r="AB40" s="184"/>
      <c r="AC40" s="20">
        <f>SUM(IF(COUNTIF(X$17:X40,"&lt;0,1")=20,SUMIF(X$113:AC$113,"&gt;0"),0),IF(COUNTIF(X$17:X40,"&lt;0,1")=20,SUMIF(X$161:AC$161,"&gt;0"),0),IF(COUNTIF(X$17:X40,"&lt;0,1")=20,SUMIF(X$209:AC$209,"&gt;0"),0))</f>
        <v>0</v>
      </c>
      <c r="AD40" s="3">
        <f t="shared" si="93"/>
        <v>0</v>
      </c>
      <c r="AE40" s="3">
        <f>-X40-Y40-Z40</f>
        <v>0</v>
      </c>
      <c r="AF40" s="4">
        <f t="shared" si="94"/>
        <v>0</v>
      </c>
      <c r="AG40" s="4">
        <f t="shared" si="37"/>
        <v>0</v>
      </c>
      <c r="AH40" s="4">
        <f t="shared" si="117"/>
        <v>0</v>
      </c>
      <c r="AI40" s="9">
        <f t="shared" si="39"/>
        <v>0</v>
      </c>
      <c r="AJ40" s="50">
        <f t="shared" si="40"/>
        <v>0</v>
      </c>
      <c r="AK40" s="176"/>
      <c r="AL40" s="177"/>
      <c r="AM40" s="177"/>
      <c r="AN40" s="178"/>
      <c r="AO40" s="184"/>
      <c r="AP40" s="20">
        <f>SUM(IF(COUNTIF(AK$17:AK40,"&lt;0,1")=20,SUMIF(AK$113:AP$113,"&gt;0"),0),IF(COUNTIF(AK$17:AK40,"&lt;0,1")=20,SUMIF(AK$161:AP$161,"&gt;0"),0),IF(COUNTIF(AK$17:AK40,"&lt;0,1")=20,SUMIF(AK$209:AP$209,"&gt;0"),0))</f>
        <v>0</v>
      </c>
      <c r="AQ40" s="3">
        <f t="shared" si="95"/>
        <v>0</v>
      </c>
      <c r="AR40" s="3">
        <f>-AK40-AL40-AM40</f>
        <v>0</v>
      </c>
      <c r="AS40" s="4">
        <f t="shared" si="96"/>
        <v>0</v>
      </c>
      <c r="AT40" s="4">
        <f t="shared" si="42"/>
        <v>0</v>
      </c>
      <c r="AU40" s="4">
        <f t="shared" si="118"/>
        <v>0</v>
      </c>
      <c r="AV40" s="9">
        <f t="shared" si="44"/>
        <v>0</v>
      </c>
      <c r="AW40" s="50">
        <f t="shared" si="45"/>
        <v>0</v>
      </c>
      <c r="AX40" s="176"/>
      <c r="AY40" s="177"/>
      <c r="AZ40" s="177"/>
      <c r="BA40" s="178"/>
      <c r="BB40" s="184"/>
      <c r="BC40" s="20">
        <f>SUM(IF(COUNTIF(AX$17:AX40,"&lt;0,1")=20,SUMIF(AX$113:BC$113,"&gt;0"),0),IF(COUNTIF(AX$17:AX40,"&lt;0,1")=20,SUMIF(AX$161:BC$161,"&gt;0"),0),IF(COUNTIF(AX$17:AX40,"&lt;0,1")=20,SUMIF(AX$209:BC$209,"&gt;0"),0))</f>
        <v>0</v>
      </c>
      <c r="BD40" s="3">
        <f t="shared" si="97"/>
        <v>0</v>
      </c>
      <c r="BE40" s="3">
        <f>-AX40-AY40-AZ40</f>
        <v>0</v>
      </c>
      <c r="BF40" s="4">
        <f t="shared" si="98"/>
        <v>0</v>
      </c>
      <c r="BG40" s="4">
        <f t="shared" si="47"/>
        <v>0</v>
      </c>
      <c r="BH40" s="4">
        <f t="shared" si="119"/>
        <v>0</v>
      </c>
      <c r="BI40" s="9">
        <f t="shared" si="49"/>
        <v>0</v>
      </c>
      <c r="BJ40" s="50">
        <f t="shared" si="50"/>
        <v>0</v>
      </c>
      <c r="BK40" s="176"/>
      <c r="BL40" s="177"/>
      <c r="BM40" s="177"/>
      <c r="BN40" s="178"/>
      <c r="BO40" s="184"/>
      <c r="BP40" s="20">
        <f>SUM(IF(COUNTIF(BK$17:BK40,"&lt;0,1")=20,SUMIF(BK$113:BP$113,"&gt;0"),0),IF(COUNTIF(BK$17:BK40,"&lt;0,1")=20,SUMIF(BK$161:BP$161,"&gt;0"),0),IF(COUNTIF(BK$17:BK40,"&lt;0,1")=20,SUMIF(BK$209:BP$209,"&gt;0"),0))</f>
        <v>0</v>
      </c>
      <c r="BQ40" s="3">
        <f t="shared" si="99"/>
        <v>0</v>
      </c>
      <c r="BR40" s="3">
        <f>-BK40-BL40-BM40</f>
        <v>0</v>
      </c>
      <c r="BS40" s="4">
        <f t="shared" si="100"/>
        <v>0</v>
      </c>
      <c r="BT40" s="4">
        <f t="shared" si="52"/>
        <v>0</v>
      </c>
      <c r="BU40" s="4">
        <f t="shared" si="120"/>
        <v>0</v>
      </c>
      <c r="BV40" s="9">
        <f t="shared" si="54"/>
        <v>0</v>
      </c>
      <c r="BW40" s="50">
        <f t="shared" si="55"/>
        <v>0</v>
      </c>
      <c r="BX40" s="176"/>
      <c r="BY40" s="177"/>
      <c r="BZ40" s="177"/>
      <c r="CA40" s="178"/>
      <c r="CB40" s="184"/>
      <c r="CC40" s="20">
        <f>SUM(IF(COUNTIF(BX$17:BX40,"&lt;0,1")=20,SUMIF(BX$113:CC$113,"&gt;0"),0),IF(COUNTIF(BX$17:BX40,"&lt;0,1")=20,SUMIF(BX$161:CC$161,"&gt;0"),0),IF(COUNTIF(BX$17:BX40,"&lt;0,1")=20,SUMIF(BX$209:CC$209,"&gt;0"),0))</f>
        <v>0</v>
      </c>
      <c r="CD40" s="3">
        <f t="shared" si="101"/>
        <v>0</v>
      </c>
      <c r="CE40" s="3">
        <f>-BX40-BY40-BZ40</f>
        <v>0</v>
      </c>
      <c r="CF40" s="4">
        <f t="shared" si="102"/>
        <v>0</v>
      </c>
      <c r="CG40" s="4">
        <f t="shared" si="57"/>
        <v>0</v>
      </c>
      <c r="CH40" s="4">
        <f t="shared" si="121"/>
        <v>0</v>
      </c>
      <c r="CI40" s="9">
        <f t="shared" si="59"/>
        <v>0</v>
      </c>
      <c r="CJ40" s="50">
        <f t="shared" si="60"/>
        <v>0</v>
      </c>
      <c r="CK40" s="176"/>
      <c r="CL40" s="177"/>
      <c r="CM40" s="177"/>
      <c r="CN40" s="178"/>
      <c r="CO40" s="184"/>
      <c r="CP40" s="20">
        <f>SUM(IF(COUNTIF(CK$17:CK40,"&lt;0,1")=20,SUMIF(CK$113:CP$113,"&gt;0"),0),IF(COUNTIF(CK$17:CK40,"&lt;0,1")=20,SUMIF(CK$161:CP$161,"&gt;0"),0),IF(COUNTIF(CK$17:CK40,"&lt;0,1")=20,SUMIF(CK$209:CP$209,"&gt;0"),0))</f>
        <v>0</v>
      </c>
      <c r="CQ40" s="3">
        <f t="shared" si="103"/>
        <v>0</v>
      </c>
      <c r="CR40" s="3">
        <f>-CK40-CL40-CM40</f>
        <v>0</v>
      </c>
      <c r="CS40" s="4">
        <f t="shared" si="104"/>
        <v>0</v>
      </c>
      <c r="CT40" s="4">
        <f t="shared" si="62"/>
        <v>0</v>
      </c>
      <c r="CU40" s="4">
        <f t="shared" si="122"/>
        <v>0</v>
      </c>
      <c r="CV40" s="9">
        <f t="shared" si="64"/>
        <v>0</v>
      </c>
      <c r="CW40" s="50">
        <f t="shared" si="65"/>
        <v>0</v>
      </c>
      <c r="CX40" s="176"/>
      <c r="CY40" s="177"/>
      <c r="CZ40" s="177"/>
      <c r="DA40" s="178"/>
      <c r="DB40" s="184"/>
      <c r="DC40" s="20">
        <f>SUM(IF(COUNTIF(CX$17:CX40,"&lt;0,1")=20,SUMIF(CX$113:DC$113,"&gt;0"),0),IF(COUNTIF(CX$17:CX40,"&lt;0,1")=20,SUMIF(CX$161:DC$161,"&gt;0"),0),IF(COUNTIF(CX$17:CX40,"&lt;0,1")=20,SUMIF(CX$209:DC$209,"&gt;0"),0))</f>
        <v>0</v>
      </c>
      <c r="DD40" s="3">
        <f t="shared" si="105"/>
        <v>0</v>
      </c>
      <c r="DE40" s="3">
        <f>-CX40-CY40-CZ40</f>
        <v>0</v>
      </c>
      <c r="DF40" s="4">
        <f t="shared" si="106"/>
        <v>0</v>
      </c>
      <c r="DG40" s="4">
        <f t="shared" si="67"/>
        <v>0</v>
      </c>
      <c r="DH40" s="4">
        <f t="shared" si="123"/>
        <v>0</v>
      </c>
      <c r="DI40" s="9">
        <f t="shared" si="69"/>
        <v>0</v>
      </c>
      <c r="DJ40" s="50">
        <f t="shared" si="70"/>
        <v>0</v>
      </c>
      <c r="DK40" s="176"/>
      <c r="DL40" s="177"/>
      <c r="DM40" s="177"/>
      <c r="DN40" s="178"/>
      <c r="DO40" s="184"/>
      <c r="DP40" s="20">
        <f>SUM(IF(COUNTIF(DK$17:DK40,"&lt;0,1")=20,SUMIF(DK$113:DP$113,"&gt;0"),0),IF(COUNTIF(DK$17:DK40,"&lt;0,1")=20,SUMIF(DK$161:DP$161,"&gt;0"),0),IF(COUNTIF(DK$17:DK40,"&lt;0,1")=20,SUMIF(DK$209:DP$209,"&gt;0"),0))</f>
        <v>0</v>
      </c>
      <c r="DQ40" s="3">
        <f t="shared" si="107"/>
        <v>0</v>
      </c>
      <c r="DR40" s="3">
        <f>-DK40-DL40-DM40</f>
        <v>0</v>
      </c>
      <c r="DS40" s="4">
        <f t="shared" si="108"/>
        <v>0</v>
      </c>
      <c r="DT40" s="4">
        <f t="shared" si="72"/>
        <v>0</v>
      </c>
      <c r="DU40" s="4">
        <f t="shared" si="124"/>
        <v>0</v>
      </c>
      <c r="DV40" s="9">
        <f t="shared" si="74"/>
        <v>0</v>
      </c>
      <c r="DW40" s="50">
        <f t="shared" si="75"/>
        <v>0</v>
      </c>
      <c r="DX40" s="176"/>
      <c r="DY40" s="177"/>
      <c r="DZ40" s="177"/>
      <c r="EA40" s="178"/>
      <c r="EB40" s="184"/>
      <c r="EC40" s="20">
        <f>SUM(IF(COUNTIF(DX$17:DX40,"&lt;0,1")=20,SUMIF(DX$113:EC$113,"&gt;0"),0),IF(COUNTIF(DX$17:DX40,"&lt;0,1")=20,SUMIF(DX$161:EC$161,"&gt;0"),0),IF(COUNTIF(DX$17:DX40,"&lt;0,1")=20,SUMIF(DX$209:EC$209,"&gt;0"),0))</f>
        <v>0</v>
      </c>
      <c r="ED40" s="3">
        <f t="shared" si="109"/>
        <v>0</v>
      </c>
      <c r="EE40" s="3">
        <f>-DX40-DY40-DZ40</f>
        <v>0</v>
      </c>
      <c r="EF40" s="4">
        <f t="shared" si="110"/>
        <v>0</v>
      </c>
      <c r="EG40" s="4">
        <f t="shared" si="77"/>
        <v>0</v>
      </c>
      <c r="EH40" s="4">
        <f t="shared" si="125"/>
        <v>0</v>
      </c>
      <c r="EI40" s="9">
        <f t="shared" si="79"/>
        <v>0</v>
      </c>
      <c r="EJ40" s="50">
        <f t="shared" si="80"/>
        <v>0</v>
      </c>
      <c r="EK40" s="176"/>
      <c r="EL40" s="177"/>
      <c r="EM40" s="177"/>
      <c r="EN40" s="178"/>
      <c r="EO40" s="184"/>
      <c r="EP40" s="20">
        <f>SUM(IF(COUNTIF(EK$17:EK40,"&lt;0,1")=20,SUMIF(EK$113:EP$113,"&gt;0"),0),IF(COUNTIF(EK$17:EK40,"&lt;0,1")=20,SUMIF(EK$161:EP$161,"&gt;0"),0),IF(COUNTIF(EK$17:EK40,"&lt;0,1")=20,SUMIF(EK$209:EP$209,"&gt;0"),0))</f>
        <v>0</v>
      </c>
      <c r="EQ40" s="3">
        <f t="shared" si="111"/>
        <v>0</v>
      </c>
      <c r="ER40" s="3">
        <f>-EK40-EL40-EM40</f>
        <v>0</v>
      </c>
      <c r="ES40" s="4">
        <f t="shared" si="112"/>
        <v>0</v>
      </c>
      <c r="ET40" s="4">
        <f t="shared" si="82"/>
        <v>0</v>
      </c>
      <c r="EU40" s="4">
        <f t="shared" si="126"/>
        <v>0</v>
      </c>
      <c r="EV40" s="9">
        <f t="shared" si="84"/>
        <v>0</v>
      </c>
      <c r="EW40" s="50">
        <f t="shared" si="85"/>
        <v>0</v>
      </c>
      <c r="EX40" s="176"/>
      <c r="EY40" s="177"/>
      <c r="EZ40" s="177"/>
      <c r="FA40" s="178"/>
      <c r="FB40" s="184"/>
      <c r="FC40" s="20">
        <f>SUM(IF(COUNTIF(EX$17:EX40,"&lt;0,1")=20,SUMIF(EX$113:FC$113,"&gt;0"),0),IF(COUNTIF(EX$17:EX40,"&lt;0,1")=20,SUMIF(EX$161:FC$161,"&gt;0"),0),IF(COUNTIF(EX$17:EX40,"&lt;0,1")=20,SUMIF(EX$209:FC$209,"&gt;0"),0))</f>
        <v>0</v>
      </c>
      <c r="FD40" s="3">
        <f t="shared" si="113"/>
        <v>0</v>
      </c>
      <c r="FE40" s="3">
        <f>-EX40-EY40-EZ40</f>
        <v>0</v>
      </c>
      <c r="FF40" s="4">
        <f t="shared" si="114"/>
        <v>0</v>
      </c>
      <c r="FG40" s="4">
        <f t="shared" si="87"/>
        <v>0</v>
      </c>
      <c r="FH40" s="4">
        <f t="shared" si="127"/>
        <v>0</v>
      </c>
      <c r="FI40" s="9">
        <f t="shared" si="89"/>
        <v>0</v>
      </c>
      <c r="FJ40" s="50">
        <f t="shared" si="90"/>
        <v>0</v>
      </c>
    </row>
    <row r="41" spans="2:166" x14ac:dyDescent="0.25">
      <c r="B41" s="15">
        <f t="shared" si="115"/>
        <v>18</v>
      </c>
      <c r="C41" s="7">
        <v>2033</v>
      </c>
      <c r="D41" s="19">
        <f t="shared" si="27"/>
        <v>0</v>
      </c>
      <c r="E41" s="19">
        <f t="shared" si="28"/>
        <v>0</v>
      </c>
      <c r="F41" s="26">
        <f t="shared" si="29"/>
        <v>0</v>
      </c>
      <c r="G41" s="33">
        <f t="shared" si="30"/>
        <v>0</v>
      </c>
      <c r="H41" s="33">
        <f t="shared" si="0"/>
        <v>0</v>
      </c>
      <c r="I41" s="33">
        <f t="shared" si="1"/>
        <v>0</v>
      </c>
      <c r="J41" s="33">
        <f t="shared" si="2"/>
        <v>0</v>
      </c>
      <c r="K41" s="176"/>
      <c r="L41" s="177"/>
      <c r="M41" s="177"/>
      <c r="N41" s="178"/>
      <c r="O41" s="178"/>
      <c r="P41" s="19">
        <f>SUM(IF(COUNTIF(K$17:K41,"&lt;0,1")=20,SUMIF(K$113:P$113,"&gt;0"),0),IF(COUNTIF(K$17:K41,"&lt;0,1")=20,SUMIF(K$161:P$161,"&gt;0"),0),IF(COUNTIF(K$17:K41,"&lt;0,1")=20,SUMIF(K$209:P$209,"&gt;0"),0))</f>
        <v>0</v>
      </c>
      <c r="Q41" s="1">
        <f t="shared" si="91"/>
        <v>0</v>
      </c>
      <c r="R41" s="1">
        <f t="shared" si="31"/>
        <v>0</v>
      </c>
      <c r="S41" s="2">
        <f t="shared" si="92"/>
        <v>0</v>
      </c>
      <c r="T41" s="2">
        <f t="shared" si="32"/>
        <v>0</v>
      </c>
      <c r="U41" s="2">
        <f t="shared" si="116"/>
        <v>0</v>
      </c>
      <c r="V41" s="8">
        <f t="shared" si="34"/>
        <v>0</v>
      </c>
      <c r="W41" s="49">
        <f t="shared" si="35"/>
        <v>0</v>
      </c>
      <c r="X41" s="176"/>
      <c r="Y41" s="177"/>
      <c r="Z41" s="177"/>
      <c r="AA41" s="178"/>
      <c r="AB41" s="184"/>
      <c r="AC41" s="19">
        <f>SUM(IF(COUNTIF(X$17:X41,"&lt;0,1")=20,SUMIF(X$113:AC$113,"&gt;0"),0),IF(COUNTIF(X$17:X41,"&lt;0,1")=20,SUMIF(X$161:AC$161,"&gt;0"),0),IF(COUNTIF(X$17:X41,"&lt;0,1")=20,SUMIF(X$209:AC$209,"&gt;0"),0))</f>
        <v>0</v>
      </c>
      <c r="AD41" s="1">
        <f t="shared" si="93"/>
        <v>0</v>
      </c>
      <c r="AE41" s="1">
        <f t="shared" si="36"/>
        <v>0</v>
      </c>
      <c r="AF41" s="2">
        <f t="shared" si="94"/>
        <v>0</v>
      </c>
      <c r="AG41" s="2">
        <f t="shared" si="37"/>
        <v>0</v>
      </c>
      <c r="AH41" s="2">
        <f t="shared" si="117"/>
        <v>0</v>
      </c>
      <c r="AI41" s="8">
        <f t="shared" si="39"/>
        <v>0</v>
      </c>
      <c r="AJ41" s="49">
        <f t="shared" si="40"/>
        <v>0</v>
      </c>
      <c r="AK41" s="176"/>
      <c r="AL41" s="177"/>
      <c r="AM41" s="177"/>
      <c r="AN41" s="178"/>
      <c r="AO41" s="184"/>
      <c r="AP41" s="19">
        <f>SUM(IF(COUNTIF(AK$17:AK41,"&lt;0,1")=20,SUMIF(AK$113:AP$113,"&gt;0"),0),IF(COUNTIF(AK$17:AK41,"&lt;0,1")=20,SUMIF(AK$161:AP$161,"&gt;0"),0),IF(COUNTIF(AK$17:AK41,"&lt;0,1")=20,SUMIF(AK$209:AP$209,"&gt;0"),0))</f>
        <v>0</v>
      </c>
      <c r="AQ41" s="1">
        <f t="shared" si="95"/>
        <v>0</v>
      </c>
      <c r="AR41" s="1">
        <f t="shared" si="41"/>
        <v>0</v>
      </c>
      <c r="AS41" s="2">
        <f t="shared" si="96"/>
        <v>0</v>
      </c>
      <c r="AT41" s="2">
        <f t="shared" si="42"/>
        <v>0</v>
      </c>
      <c r="AU41" s="2">
        <f t="shared" si="118"/>
        <v>0</v>
      </c>
      <c r="AV41" s="8">
        <f t="shared" si="44"/>
        <v>0</v>
      </c>
      <c r="AW41" s="49">
        <f t="shared" si="45"/>
        <v>0</v>
      </c>
      <c r="AX41" s="176"/>
      <c r="AY41" s="177"/>
      <c r="AZ41" s="177"/>
      <c r="BA41" s="178"/>
      <c r="BB41" s="184"/>
      <c r="BC41" s="19">
        <f>SUM(IF(COUNTIF(AX$17:AX41,"&lt;0,1")=20,SUMIF(AX$113:BC$113,"&gt;0"),0),IF(COUNTIF(AX$17:AX41,"&lt;0,1")=20,SUMIF(AX$161:BC$161,"&gt;0"),0),IF(COUNTIF(AX$17:AX41,"&lt;0,1")=20,SUMIF(AX$209:BC$209,"&gt;0"),0))</f>
        <v>0</v>
      </c>
      <c r="BD41" s="1">
        <f t="shared" si="97"/>
        <v>0</v>
      </c>
      <c r="BE41" s="1">
        <f t="shared" si="46"/>
        <v>0</v>
      </c>
      <c r="BF41" s="2">
        <f t="shared" si="98"/>
        <v>0</v>
      </c>
      <c r="BG41" s="2">
        <f t="shared" si="47"/>
        <v>0</v>
      </c>
      <c r="BH41" s="2">
        <f t="shared" si="119"/>
        <v>0</v>
      </c>
      <c r="BI41" s="8">
        <f t="shared" si="49"/>
        <v>0</v>
      </c>
      <c r="BJ41" s="49">
        <f t="shared" si="50"/>
        <v>0</v>
      </c>
      <c r="BK41" s="176"/>
      <c r="BL41" s="177"/>
      <c r="BM41" s="177"/>
      <c r="BN41" s="178"/>
      <c r="BO41" s="184"/>
      <c r="BP41" s="19">
        <f>SUM(IF(COUNTIF(BK$17:BK41,"&lt;0,1")=20,SUMIF(BK$113:BP$113,"&gt;0"),0),IF(COUNTIF(BK$17:BK41,"&lt;0,1")=20,SUMIF(BK$161:BP$161,"&gt;0"),0),IF(COUNTIF(BK$17:BK41,"&lt;0,1")=20,SUMIF(BK$209:BP$209,"&gt;0"),0))</f>
        <v>0</v>
      </c>
      <c r="BQ41" s="1">
        <f t="shared" si="99"/>
        <v>0</v>
      </c>
      <c r="BR41" s="1">
        <f t="shared" si="51"/>
        <v>0</v>
      </c>
      <c r="BS41" s="2">
        <f t="shared" si="100"/>
        <v>0</v>
      </c>
      <c r="BT41" s="2">
        <f t="shared" si="52"/>
        <v>0</v>
      </c>
      <c r="BU41" s="2">
        <f t="shared" si="120"/>
        <v>0</v>
      </c>
      <c r="BV41" s="8">
        <f t="shared" si="54"/>
        <v>0</v>
      </c>
      <c r="BW41" s="49">
        <f t="shared" si="55"/>
        <v>0</v>
      </c>
      <c r="BX41" s="176"/>
      <c r="BY41" s="177"/>
      <c r="BZ41" s="177"/>
      <c r="CA41" s="178"/>
      <c r="CB41" s="184"/>
      <c r="CC41" s="19">
        <f>SUM(IF(COUNTIF(BX$17:BX41,"&lt;0,1")=20,SUMIF(BX$113:CC$113,"&gt;0"),0),IF(COUNTIF(BX$17:BX41,"&lt;0,1")=20,SUMIF(BX$161:CC$161,"&gt;0"),0),IF(COUNTIF(BX$17:BX41,"&lt;0,1")=20,SUMIF(BX$209:CC$209,"&gt;0"),0))</f>
        <v>0</v>
      </c>
      <c r="CD41" s="1">
        <f t="shared" si="101"/>
        <v>0</v>
      </c>
      <c r="CE41" s="1">
        <f t="shared" si="56"/>
        <v>0</v>
      </c>
      <c r="CF41" s="2">
        <f t="shared" si="102"/>
        <v>0</v>
      </c>
      <c r="CG41" s="2">
        <f t="shared" si="57"/>
        <v>0</v>
      </c>
      <c r="CH41" s="2">
        <f t="shared" si="121"/>
        <v>0</v>
      </c>
      <c r="CI41" s="8">
        <f t="shared" si="59"/>
        <v>0</v>
      </c>
      <c r="CJ41" s="49">
        <f t="shared" si="60"/>
        <v>0</v>
      </c>
      <c r="CK41" s="176"/>
      <c r="CL41" s="177"/>
      <c r="CM41" s="177"/>
      <c r="CN41" s="178"/>
      <c r="CO41" s="184"/>
      <c r="CP41" s="19">
        <f>SUM(IF(COUNTIF(CK$17:CK41,"&lt;0,1")=20,SUMIF(CK$113:CP$113,"&gt;0"),0),IF(COUNTIF(CK$17:CK41,"&lt;0,1")=20,SUMIF(CK$161:CP$161,"&gt;0"),0),IF(COUNTIF(CK$17:CK41,"&lt;0,1")=20,SUMIF(CK$209:CP$209,"&gt;0"),0))</f>
        <v>0</v>
      </c>
      <c r="CQ41" s="1">
        <f t="shared" si="103"/>
        <v>0</v>
      </c>
      <c r="CR41" s="1">
        <f t="shared" si="61"/>
        <v>0</v>
      </c>
      <c r="CS41" s="2">
        <f t="shared" si="104"/>
        <v>0</v>
      </c>
      <c r="CT41" s="2">
        <f t="shared" si="62"/>
        <v>0</v>
      </c>
      <c r="CU41" s="2">
        <f t="shared" si="122"/>
        <v>0</v>
      </c>
      <c r="CV41" s="8">
        <f t="shared" si="64"/>
        <v>0</v>
      </c>
      <c r="CW41" s="49">
        <f t="shared" si="65"/>
        <v>0</v>
      </c>
      <c r="CX41" s="176"/>
      <c r="CY41" s="177"/>
      <c r="CZ41" s="177"/>
      <c r="DA41" s="178"/>
      <c r="DB41" s="184"/>
      <c r="DC41" s="19">
        <f>SUM(IF(COUNTIF(CX$17:CX41,"&lt;0,1")=20,SUMIF(CX$113:DC$113,"&gt;0"),0),IF(COUNTIF(CX$17:CX41,"&lt;0,1")=20,SUMIF(CX$161:DC$161,"&gt;0"),0),IF(COUNTIF(CX$17:CX41,"&lt;0,1")=20,SUMIF(CX$209:DC$209,"&gt;0"),0))</f>
        <v>0</v>
      </c>
      <c r="DD41" s="1">
        <f t="shared" si="105"/>
        <v>0</v>
      </c>
      <c r="DE41" s="1">
        <f t="shared" si="66"/>
        <v>0</v>
      </c>
      <c r="DF41" s="2">
        <f t="shared" si="106"/>
        <v>0</v>
      </c>
      <c r="DG41" s="2">
        <f t="shared" si="67"/>
        <v>0</v>
      </c>
      <c r="DH41" s="2">
        <f t="shared" si="123"/>
        <v>0</v>
      </c>
      <c r="DI41" s="8">
        <f t="shared" si="69"/>
        <v>0</v>
      </c>
      <c r="DJ41" s="49">
        <f t="shared" si="70"/>
        <v>0</v>
      </c>
      <c r="DK41" s="176"/>
      <c r="DL41" s="177"/>
      <c r="DM41" s="177"/>
      <c r="DN41" s="178"/>
      <c r="DO41" s="184"/>
      <c r="DP41" s="19">
        <f>SUM(IF(COUNTIF(DK$17:DK41,"&lt;0,1")=20,SUMIF(DK$113:DP$113,"&gt;0"),0),IF(COUNTIF(DK$17:DK41,"&lt;0,1")=20,SUMIF(DK$161:DP$161,"&gt;0"),0),IF(COUNTIF(DK$17:DK41,"&lt;0,1")=20,SUMIF(DK$209:DP$209,"&gt;0"),0))</f>
        <v>0</v>
      </c>
      <c r="DQ41" s="1">
        <f t="shared" si="107"/>
        <v>0</v>
      </c>
      <c r="DR41" s="1">
        <f t="shared" si="71"/>
        <v>0</v>
      </c>
      <c r="DS41" s="2">
        <f t="shared" si="108"/>
        <v>0</v>
      </c>
      <c r="DT41" s="2">
        <f t="shared" si="72"/>
        <v>0</v>
      </c>
      <c r="DU41" s="2">
        <f t="shared" si="124"/>
        <v>0</v>
      </c>
      <c r="DV41" s="8">
        <f t="shared" si="74"/>
        <v>0</v>
      </c>
      <c r="DW41" s="49">
        <f t="shared" si="75"/>
        <v>0</v>
      </c>
      <c r="DX41" s="176"/>
      <c r="DY41" s="177"/>
      <c r="DZ41" s="177"/>
      <c r="EA41" s="178"/>
      <c r="EB41" s="184"/>
      <c r="EC41" s="19">
        <f>SUM(IF(COUNTIF(DX$17:DX41,"&lt;0,1")=20,SUMIF(DX$113:EC$113,"&gt;0"),0),IF(COUNTIF(DX$17:DX41,"&lt;0,1")=20,SUMIF(DX$161:EC$161,"&gt;0"),0),IF(COUNTIF(DX$17:DX41,"&lt;0,1")=20,SUMIF(DX$209:EC$209,"&gt;0"),0))</f>
        <v>0</v>
      </c>
      <c r="ED41" s="1">
        <f t="shared" si="109"/>
        <v>0</v>
      </c>
      <c r="EE41" s="1">
        <f t="shared" si="76"/>
        <v>0</v>
      </c>
      <c r="EF41" s="2">
        <f t="shared" si="110"/>
        <v>0</v>
      </c>
      <c r="EG41" s="2">
        <f t="shared" si="77"/>
        <v>0</v>
      </c>
      <c r="EH41" s="2">
        <f t="shared" si="125"/>
        <v>0</v>
      </c>
      <c r="EI41" s="8">
        <f t="shared" si="79"/>
        <v>0</v>
      </c>
      <c r="EJ41" s="49">
        <f t="shared" si="80"/>
        <v>0</v>
      </c>
      <c r="EK41" s="176"/>
      <c r="EL41" s="177"/>
      <c r="EM41" s="177"/>
      <c r="EN41" s="178"/>
      <c r="EO41" s="184"/>
      <c r="EP41" s="19">
        <f>SUM(IF(COUNTIF(EK$17:EK41,"&lt;0,1")=20,SUMIF(EK$113:EP$113,"&gt;0"),0),IF(COUNTIF(EK$17:EK41,"&lt;0,1")=20,SUMIF(EK$161:EP$161,"&gt;0"),0),IF(COUNTIF(EK$17:EK41,"&lt;0,1")=20,SUMIF(EK$209:EP$209,"&gt;0"),0))</f>
        <v>0</v>
      </c>
      <c r="EQ41" s="1">
        <f t="shared" si="111"/>
        <v>0</v>
      </c>
      <c r="ER41" s="1">
        <f t="shared" si="81"/>
        <v>0</v>
      </c>
      <c r="ES41" s="2">
        <f t="shared" si="112"/>
        <v>0</v>
      </c>
      <c r="ET41" s="2">
        <f t="shared" si="82"/>
        <v>0</v>
      </c>
      <c r="EU41" s="2">
        <f t="shared" si="126"/>
        <v>0</v>
      </c>
      <c r="EV41" s="8">
        <f t="shared" si="84"/>
        <v>0</v>
      </c>
      <c r="EW41" s="49">
        <f t="shared" si="85"/>
        <v>0</v>
      </c>
      <c r="EX41" s="176"/>
      <c r="EY41" s="177"/>
      <c r="EZ41" s="177"/>
      <c r="FA41" s="178"/>
      <c r="FB41" s="184"/>
      <c r="FC41" s="19">
        <f>SUM(IF(COUNTIF(EX$17:EX41,"&lt;0,1")=20,SUMIF(EX$113:FC$113,"&gt;0"),0),IF(COUNTIF(EX$17:EX41,"&lt;0,1")=20,SUMIF(EX$161:FC$161,"&gt;0"),0),IF(COUNTIF(EX$17:EX41,"&lt;0,1")=20,SUMIF(EX$209:FC$209,"&gt;0"),0))</f>
        <v>0</v>
      </c>
      <c r="FD41" s="1">
        <f t="shared" si="113"/>
        <v>0</v>
      </c>
      <c r="FE41" s="1">
        <f t="shared" si="86"/>
        <v>0</v>
      </c>
      <c r="FF41" s="2">
        <f t="shared" si="114"/>
        <v>0</v>
      </c>
      <c r="FG41" s="2">
        <f t="shared" si="87"/>
        <v>0</v>
      </c>
      <c r="FH41" s="2">
        <f t="shared" si="127"/>
        <v>0</v>
      </c>
      <c r="FI41" s="8">
        <f t="shared" si="89"/>
        <v>0</v>
      </c>
      <c r="FJ41" s="49">
        <f t="shared" si="90"/>
        <v>0</v>
      </c>
    </row>
    <row r="42" spans="2:166" x14ac:dyDescent="0.25">
      <c r="B42" s="14">
        <f t="shared" si="115"/>
        <v>19</v>
      </c>
      <c r="C42" s="6">
        <v>2034</v>
      </c>
      <c r="D42" s="20">
        <f t="shared" si="27"/>
        <v>0</v>
      </c>
      <c r="E42" s="20">
        <f t="shared" si="28"/>
        <v>0</v>
      </c>
      <c r="F42" s="25">
        <f t="shared" si="29"/>
        <v>0</v>
      </c>
      <c r="G42" s="32">
        <f t="shared" si="30"/>
        <v>0</v>
      </c>
      <c r="H42" s="32">
        <f t="shared" si="0"/>
        <v>0</v>
      </c>
      <c r="I42" s="32">
        <f t="shared" si="1"/>
        <v>0</v>
      </c>
      <c r="J42" s="32">
        <f t="shared" si="2"/>
        <v>0</v>
      </c>
      <c r="K42" s="176"/>
      <c r="L42" s="177"/>
      <c r="M42" s="177"/>
      <c r="N42" s="178"/>
      <c r="O42" s="178"/>
      <c r="P42" s="20">
        <f>SUM(IF(COUNTIF(K$17:K42,"&lt;0,1")=20,SUMIF(K$113:P$113,"&gt;0"),0),IF(COUNTIF(K$17:K42,"&lt;0,1")=20,SUMIF(K$161:P$161,"&gt;0"),0),IF(COUNTIF(K$17:K42,"&lt;0,1")=20,SUMIF(K$209:P$209,"&gt;0"),0))</f>
        <v>0</v>
      </c>
      <c r="Q42" s="3">
        <f t="shared" si="91"/>
        <v>0</v>
      </c>
      <c r="R42" s="3">
        <f t="shared" si="31"/>
        <v>0</v>
      </c>
      <c r="S42" s="4">
        <f t="shared" si="92"/>
        <v>0</v>
      </c>
      <c r="T42" s="4">
        <f t="shared" si="32"/>
        <v>0</v>
      </c>
      <c r="U42" s="4">
        <f t="shared" si="116"/>
        <v>0</v>
      </c>
      <c r="V42" s="9">
        <f t="shared" si="34"/>
        <v>0</v>
      </c>
      <c r="W42" s="50">
        <f t="shared" si="35"/>
        <v>0</v>
      </c>
      <c r="X42" s="176"/>
      <c r="Y42" s="177"/>
      <c r="Z42" s="177"/>
      <c r="AA42" s="178"/>
      <c r="AB42" s="184"/>
      <c r="AC42" s="20">
        <f>SUM(IF(COUNTIF(X$17:X42,"&lt;0,1")=20,SUMIF(X$113:AC$113,"&gt;0"),0),IF(COUNTIF(X$17:X42,"&lt;0,1")=20,SUMIF(X$161:AC$161,"&gt;0"),0),IF(COUNTIF(X$17:X42,"&lt;0,1")=20,SUMIF(X$209:AC$209,"&gt;0"),0))</f>
        <v>0</v>
      </c>
      <c r="AD42" s="3">
        <f t="shared" si="93"/>
        <v>0</v>
      </c>
      <c r="AE42" s="3">
        <f t="shared" si="36"/>
        <v>0</v>
      </c>
      <c r="AF42" s="4">
        <f t="shared" si="94"/>
        <v>0</v>
      </c>
      <c r="AG42" s="4">
        <f t="shared" si="37"/>
        <v>0</v>
      </c>
      <c r="AH42" s="4">
        <f t="shared" si="117"/>
        <v>0</v>
      </c>
      <c r="AI42" s="9">
        <f t="shared" si="39"/>
        <v>0</v>
      </c>
      <c r="AJ42" s="50">
        <f t="shared" si="40"/>
        <v>0</v>
      </c>
      <c r="AK42" s="176"/>
      <c r="AL42" s="177"/>
      <c r="AM42" s="177"/>
      <c r="AN42" s="178"/>
      <c r="AO42" s="184"/>
      <c r="AP42" s="20">
        <f>SUM(IF(COUNTIF(AK$17:AK42,"&lt;0,1")=20,SUMIF(AK$113:AP$113,"&gt;0"),0),IF(COUNTIF(AK$17:AK42,"&lt;0,1")=20,SUMIF(AK$161:AP$161,"&gt;0"),0),IF(COUNTIF(AK$17:AK42,"&lt;0,1")=20,SUMIF(AK$209:AP$209,"&gt;0"),0))</f>
        <v>0</v>
      </c>
      <c r="AQ42" s="3">
        <f t="shared" si="95"/>
        <v>0</v>
      </c>
      <c r="AR42" s="3">
        <f t="shared" si="41"/>
        <v>0</v>
      </c>
      <c r="AS42" s="4">
        <f t="shared" si="96"/>
        <v>0</v>
      </c>
      <c r="AT42" s="4">
        <f t="shared" si="42"/>
        <v>0</v>
      </c>
      <c r="AU42" s="4">
        <f t="shared" si="118"/>
        <v>0</v>
      </c>
      <c r="AV42" s="9">
        <f t="shared" si="44"/>
        <v>0</v>
      </c>
      <c r="AW42" s="50">
        <f t="shared" si="45"/>
        <v>0</v>
      </c>
      <c r="AX42" s="176"/>
      <c r="AY42" s="177"/>
      <c r="AZ42" s="177"/>
      <c r="BA42" s="178"/>
      <c r="BB42" s="184"/>
      <c r="BC42" s="20">
        <f>SUM(IF(COUNTIF(AX$17:AX42,"&lt;0,1")=20,SUMIF(AX$113:BC$113,"&gt;0"),0),IF(COUNTIF(AX$17:AX42,"&lt;0,1")=20,SUMIF(AX$161:BC$161,"&gt;0"),0),IF(COUNTIF(AX$17:AX42,"&lt;0,1")=20,SUMIF(AX$209:BC$209,"&gt;0"),0))</f>
        <v>0</v>
      </c>
      <c r="BD42" s="3">
        <f t="shared" si="97"/>
        <v>0</v>
      </c>
      <c r="BE42" s="3">
        <f t="shared" si="46"/>
        <v>0</v>
      </c>
      <c r="BF42" s="4">
        <f t="shared" si="98"/>
        <v>0</v>
      </c>
      <c r="BG42" s="4">
        <f t="shared" si="47"/>
        <v>0</v>
      </c>
      <c r="BH42" s="4">
        <f t="shared" si="119"/>
        <v>0</v>
      </c>
      <c r="BI42" s="9">
        <f t="shared" si="49"/>
        <v>0</v>
      </c>
      <c r="BJ42" s="50">
        <f t="shared" si="50"/>
        <v>0</v>
      </c>
      <c r="BK42" s="176"/>
      <c r="BL42" s="177"/>
      <c r="BM42" s="177"/>
      <c r="BN42" s="178"/>
      <c r="BO42" s="184"/>
      <c r="BP42" s="20">
        <f>SUM(IF(COUNTIF(BK$17:BK42,"&lt;0,1")=20,SUMIF(BK$113:BP$113,"&gt;0"),0),IF(COUNTIF(BK$17:BK42,"&lt;0,1")=20,SUMIF(BK$161:BP$161,"&gt;0"),0),IF(COUNTIF(BK$17:BK42,"&lt;0,1")=20,SUMIF(BK$209:BP$209,"&gt;0"),0))</f>
        <v>0</v>
      </c>
      <c r="BQ42" s="3">
        <f t="shared" si="99"/>
        <v>0</v>
      </c>
      <c r="BR42" s="3">
        <f t="shared" si="51"/>
        <v>0</v>
      </c>
      <c r="BS42" s="4">
        <f t="shared" si="100"/>
        <v>0</v>
      </c>
      <c r="BT42" s="4">
        <f t="shared" si="52"/>
        <v>0</v>
      </c>
      <c r="BU42" s="4">
        <f t="shared" si="120"/>
        <v>0</v>
      </c>
      <c r="BV42" s="9">
        <f t="shared" si="54"/>
        <v>0</v>
      </c>
      <c r="BW42" s="50">
        <f t="shared" si="55"/>
        <v>0</v>
      </c>
      <c r="BX42" s="176"/>
      <c r="BY42" s="177"/>
      <c r="BZ42" s="177"/>
      <c r="CA42" s="178"/>
      <c r="CB42" s="184"/>
      <c r="CC42" s="20">
        <f>SUM(IF(COUNTIF(BX$17:BX42,"&lt;0,1")=20,SUMIF(BX$113:CC$113,"&gt;0"),0),IF(COUNTIF(BX$17:BX42,"&lt;0,1")=20,SUMIF(BX$161:CC$161,"&gt;0"),0),IF(COUNTIF(BX$17:BX42,"&lt;0,1")=20,SUMIF(BX$209:CC$209,"&gt;0"),0))</f>
        <v>0</v>
      </c>
      <c r="CD42" s="3">
        <f t="shared" si="101"/>
        <v>0</v>
      </c>
      <c r="CE42" s="3">
        <f t="shared" si="56"/>
        <v>0</v>
      </c>
      <c r="CF42" s="4">
        <f t="shared" si="102"/>
        <v>0</v>
      </c>
      <c r="CG42" s="4">
        <f t="shared" si="57"/>
        <v>0</v>
      </c>
      <c r="CH42" s="4">
        <f t="shared" si="121"/>
        <v>0</v>
      </c>
      <c r="CI42" s="9">
        <f t="shared" si="59"/>
        <v>0</v>
      </c>
      <c r="CJ42" s="50">
        <f t="shared" si="60"/>
        <v>0</v>
      </c>
      <c r="CK42" s="176"/>
      <c r="CL42" s="177"/>
      <c r="CM42" s="177"/>
      <c r="CN42" s="178"/>
      <c r="CO42" s="184"/>
      <c r="CP42" s="20">
        <f>SUM(IF(COUNTIF(CK$17:CK42,"&lt;0,1")=20,SUMIF(CK$113:CP$113,"&gt;0"),0),IF(COUNTIF(CK$17:CK42,"&lt;0,1")=20,SUMIF(CK$161:CP$161,"&gt;0"),0),IF(COUNTIF(CK$17:CK42,"&lt;0,1")=20,SUMIF(CK$209:CP$209,"&gt;0"),0))</f>
        <v>0</v>
      </c>
      <c r="CQ42" s="3">
        <f t="shared" si="103"/>
        <v>0</v>
      </c>
      <c r="CR42" s="3">
        <f t="shared" si="61"/>
        <v>0</v>
      </c>
      <c r="CS42" s="4">
        <f t="shared" si="104"/>
        <v>0</v>
      </c>
      <c r="CT42" s="4">
        <f t="shared" si="62"/>
        <v>0</v>
      </c>
      <c r="CU42" s="4">
        <f t="shared" si="122"/>
        <v>0</v>
      </c>
      <c r="CV42" s="9">
        <f t="shared" si="64"/>
        <v>0</v>
      </c>
      <c r="CW42" s="50">
        <f t="shared" si="65"/>
        <v>0</v>
      </c>
      <c r="CX42" s="176"/>
      <c r="CY42" s="177"/>
      <c r="CZ42" s="177"/>
      <c r="DA42" s="178"/>
      <c r="DB42" s="184"/>
      <c r="DC42" s="20">
        <f>SUM(IF(COUNTIF(CX$17:CX42,"&lt;0,1")=20,SUMIF(CX$113:DC$113,"&gt;0"),0),IF(COUNTIF(CX$17:CX42,"&lt;0,1")=20,SUMIF(CX$161:DC$161,"&gt;0"),0),IF(COUNTIF(CX$17:CX42,"&lt;0,1")=20,SUMIF(CX$209:DC$209,"&gt;0"),0))</f>
        <v>0</v>
      </c>
      <c r="DD42" s="3">
        <f t="shared" si="105"/>
        <v>0</v>
      </c>
      <c r="DE42" s="3">
        <f t="shared" si="66"/>
        <v>0</v>
      </c>
      <c r="DF42" s="4">
        <f t="shared" si="106"/>
        <v>0</v>
      </c>
      <c r="DG42" s="4">
        <f t="shared" si="67"/>
        <v>0</v>
      </c>
      <c r="DH42" s="4">
        <f t="shared" si="123"/>
        <v>0</v>
      </c>
      <c r="DI42" s="9">
        <f t="shared" si="69"/>
        <v>0</v>
      </c>
      <c r="DJ42" s="50">
        <f t="shared" si="70"/>
        <v>0</v>
      </c>
      <c r="DK42" s="176"/>
      <c r="DL42" s="177"/>
      <c r="DM42" s="177"/>
      <c r="DN42" s="178"/>
      <c r="DO42" s="184"/>
      <c r="DP42" s="20">
        <f>SUM(IF(COUNTIF(DK$17:DK42,"&lt;0,1")=20,SUMIF(DK$113:DP$113,"&gt;0"),0),IF(COUNTIF(DK$17:DK42,"&lt;0,1")=20,SUMIF(DK$161:DP$161,"&gt;0"),0),IF(COUNTIF(DK$17:DK42,"&lt;0,1")=20,SUMIF(DK$209:DP$209,"&gt;0"),0))</f>
        <v>0</v>
      </c>
      <c r="DQ42" s="3">
        <f t="shared" si="107"/>
        <v>0</v>
      </c>
      <c r="DR42" s="3">
        <f t="shared" si="71"/>
        <v>0</v>
      </c>
      <c r="DS42" s="4">
        <f t="shared" si="108"/>
        <v>0</v>
      </c>
      <c r="DT42" s="4">
        <f t="shared" si="72"/>
        <v>0</v>
      </c>
      <c r="DU42" s="4">
        <f t="shared" si="124"/>
        <v>0</v>
      </c>
      <c r="DV42" s="9">
        <f t="shared" si="74"/>
        <v>0</v>
      </c>
      <c r="DW42" s="50">
        <f t="shared" si="75"/>
        <v>0</v>
      </c>
      <c r="DX42" s="176"/>
      <c r="DY42" s="177"/>
      <c r="DZ42" s="177"/>
      <c r="EA42" s="178"/>
      <c r="EB42" s="184"/>
      <c r="EC42" s="20">
        <f>SUM(IF(COUNTIF(DX$17:DX42,"&lt;0,1")=20,SUMIF(DX$113:EC$113,"&gt;0"),0),IF(COUNTIF(DX$17:DX42,"&lt;0,1")=20,SUMIF(DX$161:EC$161,"&gt;0"),0),IF(COUNTIF(DX$17:DX42,"&lt;0,1")=20,SUMIF(DX$209:EC$209,"&gt;0"),0))</f>
        <v>0</v>
      </c>
      <c r="ED42" s="3">
        <f t="shared" si="109"/>
        <v>0</v>
      </c>
      <c r="EE42" s="3">
        <f t="shared" si="76"/>
        <v>0</v>
      </c>
      <c r="EF42" s="4">
        <f t="shared" si="110"/>
        <v>0</v>
      </c>
      <c r="EG42" s="4">
        <f t="shared" si="77"/>
        <v>0</v>
      </c>
      <c r="EH42" s="4">
        <f t="shared" si="125"/>
        <v>0</v>
      </c>
      <c r="EI42" s="9">
        <f t="shared" si="79"/>
        <v>0</v>
      </c>
      <c r="EJ42" s="50">
        <f t="shared" si="80"/>
        <v>0</v>
      </c>
      <c r="EK42" s="176"/>
      <c r="EL42" s="177"/>
      <c r="EM42" s="177"/>
      <c r="EN42" s="178"/>
      <c r="EO42" s="184"/>
      <c r="EP42" s="20">
        <f>SUM(IF(COUNTIF(EK$17:EK42,"&lt;0,1")=20,SUMIF(EK$113:EP$113,"&gt;0"),0),IF(COUNTIF(EK$17:EK42,"&lt;0,1")=20,SUMIF(EK$161:EP$161,"&gt;0"),0),IF(COUNTIF(EK$17:EK42,"&lt;0,1")=20,SUMIF(EK$209:EP$209,"&gt;0"),0))</f>
        <v>0</v>
      </c>
      <c r="EQ42" s="3">
        <f t="shared" si="111"/>
        <v>0</v>
      </c>
      <c r="ER42" s="3">
        <f t="shared" si="81"/>
        <v>0</v>
      </c>
      <c r="ES42" s="4">
        <f t="shared" si="112"/>
        <v>0</v>
      </c>
      <c r="ET42" s="4">
        <f t="shared" si="82"/>
        <v>0</v>
      </c>
      <c r="EU42" s="4">
        <f t="shared" si="126"/>
        <v>0</v>
      </c>
      <c r="EV42" s="9">
        <f t="shared" si="84"/>
        <v>0</v>
      </c>
      <c r="EW42" s="50">
        <f t="shared" si="85"/>
        <v>0</v>
      </c>
      <c r="EX42" s="176"/>
      <c r="EY42" s="177"/>
      <c r="EZ42" s="177"/>
      <c r="FA42" s="178"/>
      <c r="FB42" s="184"/>
      <c r="FC42" s="20">
        <f>SUM(IF(COUNTIF(EX$17:EX42,"&lt;0,1")=20,SUMIF(EX$113:FC$113,"&gt;0"),0),IF(COUNTIF(EX$17:EX42,"&lt;0,1")=20,SUMIF(EX$161:FC$161,"&gt;0"),0),IF(COUNTIF(EX$17:EX42,"&lt;0,1")=20,SUMIF(EX$209:FC$209,"&gt;0"),0))</f>
        <v>0</v>
      </c>
      <c r="FD42" s="3">
        <f t="shared" si="113"/>
        <v>0</v>
      </c>
      <c r="FE42" s="3">
        <f t="shared" si="86"/>
        <v>0</v>
      </c>
      <c r="FF42" s="4">
        <f t="shared" si="114"/>
        <v>0</v>
      </c>
      <c r="FG42" s="4">
        <f t="shared" si="87"/>
        <v>0</v>
      </c>
      <c r="FH42" s="4">
        <f t="shared" si="127"/>
        <v>0</v>
      </c>
      <c r="FI42" s="9">
        <f t="shared" si="89"/>
        <v>0</v>
      </c>
      <c r="FJ42" s="50">
        <f t="shared" si="90"/>
        <v>0</v>
      </c>
    </row>
    <row r="43" spans="2:166" x14ac:dyDescent="0.25">
      <c r="B43" s="15">
        <f t="shared" si="115"/>
        <v>20</v>
      </c>
      <c r="C43" s="7">
        <v>2035</v>
      </c>
      <c r="D43" s="19">
        <f t="shared" si="27"/>
        <v>0</v>
      </c>
      <c r="E43" s="19">
        <f t="shared" si="28"/>
        <v>0</v>
      </c>
      <c r="F43" s="26">
        <f t="shared" si="29"/>
        <v>0</v>
      </c>
      <c r="G43" s="33">
        <f t="shared" si="30"/>
        <v>0</v>
      </c>
      <c r="H43" s="33">
        <f t="shared" si="0"/>
        <v>0</v>
      </c>
      <c r="I43" s="33">
        <f t="shared" si="1"/>
        <v>0</v>
      </c>
      <c r="J43" s="33">
        <f t="shared" si="2"/>
        <v>0</v>
      </c>
      <c r="K43" s="176"/>
      <c r="L43" s="177"/>
      <c r="M43" s="177"/>
      <c r="N43" s="178"/>
      <c r="O43" s="178"/>
      <c r="P43" s="19">
        <f>SUM(IF(COUNTIF(K$17:K43,"&lt;0,1")=20,SUMIF(K$113:P$113,"&gt;0"),0),IF(COUNTIF(K$17:K43,"&lt;0,1")=20,SUMIF(K$161:P$161,"&gt;0"),0),IF(COUNTIF(K$17:K43,"&lt;0,1")=20,SUMIF(K$209:P$209,"&gt;0"),0))</f>
        <v>0</v>
      </c>
      <c r="Q43" s="1">
        <f t="shared" si="91"/>
        <v>0</v>
      </c>
      <c r="R43" s="1">
        <f t="shared" si="31"/>
        <v>0</v>
      </c>
      <c r="S43" s="2">
        <f t="shared" si="92"/>
        <v>0</v>
      </c>
      <c r="T43" s="2">
        <f t="shared" si="32"/>
        <v>0</v>
      </c>
      <c r="U43" s="2">
        <f t="shared" si="116"/>
        <v>0</v>
      </c>
      <c r="V43" s="8">
        <f t="shared" si="34"/>
        <v>0</v>
      </c>
      <c r="W43" s="49">
        <f t="shared" si="35"/>
        <v>0</v>
      </c>
      <c r="X43" s="176"/>
      <c r="Y43" s="177"/>
      <c r="Z43" s="177"/>
      <c r="AA43" s="178"/>
      <c r="AB43" s="184"/>
      <c r="AC43" s="19">
        <f>SUM(IF(COUNTIF(X$17:X43,"&lt;0,1")=20,SUMIF(X$113:AC$113,"&gt;0"),0),IF(COUNTIF(X$17:X43,"&lt;0,1")=20,SUMIF(X$161:AC$161,"&gt;0"),0),IF(COUNTIF(X$17:X43,"&lt;0,1")=20,SUMIF(X$209:AC$209,"&gt;0"),0))</f>
        <v>0</v>
      </c>
      <c r="AD43" s="1">
        <f t="shared" si="93"/>
        <v>0</v>
      </c>
      <c r="AE43" s="1">
        <f t="shared" si="36"/>
        <v>0</v>
      </c>
      <c r="AF43" s="2">
        <f t="shared" si="94"/>
        <v>0</v>
      </c>
      <c r="AG43" s="2">
        <f t="shared" si="37"/>
        <v>0</v>
      </c>
      <c r="AH43" s="2">
        <f t="shared" si="117"/>
        <v>0</v>
      </c>
      <c r="AI43" s="8">
        <f t="shared" si="39"/>
        <v>0</v>
      </c>
      <c r="AJ43" s="49">
        <f t="shared" si="40"/>
        <v>0</v>
      </c>
      <c r="AK43" s="176"/>
      <c r="AL43" s="177"/>
      <c r="AM43" s="177"/>
      <c r="AN43" s="178"/>
      <c r="AO43" s="184"/>
      <c r="AP43" s="19">
        <f>SUM(IF(COUNTIF(AK$17:AK43,"&lt;0,1")=20,SUMIF(AK$113:AP$113,"&gt;0"),0),IF(COUNTIF(AK$17:AK43,"&lt;0,1")=20,SUMIF(AK$161:AP$161,"&gt;0"),0),IF(COUNTIF(AK$17:AK43,"&lt;0,1")=20,SUMIF(AK$209:AP$209,"&gt;0"),0))</f>
        <v>0</v>
      </c>
      <c r="AQ43" s="1">
        <f t="shared" si="95"/>
        <v>0</v>
      </c>
      <c r="AR43" s="1">
        <f t="shared" si="41"/>
        <v>0</v>
      </c>
      <c r="AS43" s="2">
        <f t="shared" si="96"/>
        <v>0</v>
      </c>
      <c r="AT43" s="2">
        <f t="shared" si="42"/>
        <v>0</v>
      </c>
      <c r="AU43" s="2">
        <f t="shared" si="118"/>
        <v>0</v>
      </c>
      <c r="AV43" s="8">
        <f t="shared" si="44"/>
        <v>0</v>
      </c>
      <c r="AW43" s="49">
        <f t="shared" si="45"/>
        <v>0</v>
      </c>
      <c r="AX43" s="176"/>
      <c r="AY43" s="177"/>
      <c r="AZ43" s="177"/>
      <c r="BA43" s="178"/>
      <c r="BB43" s="184"/>
      <c r="BC43" s="19">
        <f>SUM(IF(COUNTIF(AX$17:AX43,"&lt;0,1")=20,SUMIF(AX$113:BC$113,"&gt;0"),0),IF(COUNTIF(AX$17:AX43,"&lt;0,1")=20,SUMIF(AX$161:BC$161,"&gt;0"),0),IF(COUNTIF(AX$17:AX43,"&lt;0,1")=20,SUMIF(AX$209:BC$209,"&gt;0"),0))</f>
        <v>0</v>
      </c>
      <c r="BD43" s="1">
        <f t="shared" si="97"/>
        <v>0</v>
      </c>
      <c r="BE43" s="1">
        <f t="shared" si="46"/>
        <v>0</v>
      </c>
      <c r="BF43" s="2">
        <f t="shared" si="98"/>
        <v>0</v>
      </c>
      <c r="BG43" s="2">
        <f t="shared" si="47"/>
        <v>0</v>
      </c>
      <c r="BH43" s="2">
        <f t="shared" si="119"/>
        <v>0</v>
      </c>
      <c r="BI43" s="8">
        <f t="shared" si="49"/>
        <v>0</v>
      </c>
      <c r="BJ43" s="49">
        <f t="shared" si="50"/>
        <v>0</v>
      </c>
      <c r="BK43" s="176"/>
      <c r="BL43" s="177"/>
      <c r="BM43" s="177"/>
      <c r="BN43" s="178"/>
      <c r="BO43" s="184"/>
      <c r="BP43" s="19">
        <f>SUM(IF(COUNTIF(BK$17:BK43,"&lt;0,1")=20,SUMIF(BK$113:BP$113,"&gt;0"),0),IF(COUNTIF(BK$17:BK43,"&lt;0,1")=20,SUMIF(BK$161:BP$161,"&gt;0"),0),IF(COUNTIF(BK$17:BK43,"&lt;0,1")=20,SUMIF(BK$209:BP$209,"&gt;0"),0))</f>
        <v>0</v>
      </c>
      <c r="BQ43" s="1">
        <f t="shared" si="99"/>
        <v>0</v>
      </c>
      <c r="BR43" s="1">
        <f t="shared" si="51"/>
        <v>0</v>
      </c>
      <c r="BS43" s="2">
        <f t="shared" si="100"/>
        <v>0</v>
      </c>
      <c r="BT43" s="2">
        <f t="shared" si="52"/>
        <v>0</v>
      </c>
      <c r="BU43" s="2">
        <f t="shared" si="120"/>
        <v>0</v>
      </c>
      <c r="BV43" s="8">
        <f t="shared" si="54"/>
        <v>0</v>
      </c>
      <c r="BW43" s="49">
        <f t="shared" si="55"/>
        <v>0</v>
      </c>
      <c r="BX43" s="176"/>
      <c r="BY43" s="177"/>
      <c r="BZ43" s="177"/>
      <c r="CA43" s="178"/>
      <c r="CB43" s="184"/>
      <c r="CC43" s="19">
        <f>SUM(IF(COUNTIF(BX$17:BX43,"&lt;0,1")=20,SUMIF(BX$113:CC$113,"&gt;0"),0),IF(COUNTIF(BX$17:BX43,"&lt;0,1")=20,SUMIF(BX$161:CC$161,"&gt;0"),0),IF(COUNTIF(BX$17:BX43,"&lt;0,1")=20,SUMIF(BX$209:CC$209,"&gt;0"),0))</f>
        <v>0</v>
      </c>
      <c r="CD43" s="1">
        <f t="shared" si="101"/>
        <v>0</v>
      </c>
      <c r="CE43" s="1">
        <f t="shared" si="56"/>
        <v>0</v>
      </c>
      <c r="CF43" s="2">
        <f t="shared" si="102"/>
        <v>0</v>
      </c>
      <c r="CG43" s="2">
        <f t="shared" si="57"/>
        <v>0</v>
      </c>
      <c r="CH43" s="2">
        <f t="shared" si="121"/>
        <v>0</v>
      </c>
      <c r="CI43" s="8">
        <f t="shared" si="59"/>
        <v>0</v>
      </c>
      <c r="CJ43" s="49">
        <f t="shared" si="60"/>
        <v>0</v>
      </c>
      <c r="CK43" s="176"/>
      <c r="CL43" s="177"/>
      <c r="CM43" s="177"/>
      <c r="CN43" s="178"/>
      <c r="CO43" s="184"/>
      <c r="CP43" s="19">
        <f>SUM(IF(COUNTIF(CK$17:CK43,"&lt;0,1")=20,SUMIF(CK$113:CP$113,"&gt;0"),0),IF(COUNTIF(CK$17:CK43,"&lt;0,1")=20,SUMIF(CK$161:CP$161,"&gt;0"),0),IF(COUNTIF(CK$17:CK43,"&lt;0,1")=20,SUMIF(CK$209:CP$209,"&gt;0"),0))</f>
        <v>0</v>
      </c>
      <c r="CQ43" s="1">
        <f t="shared" si="103"/>
        <v>0</v>
      </c>
      <c r="CR43" s="1">
        <f t="shared" si="61"/>
        <v>0</v>
      </c>
      <c r="CS43" s="2">
        <f t="shared" si="104"/>
        <v>0</v>
      </c>
      <c r="CT43" s="2">
        <f t="shared" si="62"/>
        <v>0</v>
      </c>
      <c r="CU43" s="2">
        <f t="shared" si="122"/>
        <v>0</v>
      </c>
      <c r="CV43" s="8">
        <f t="shared" si="64"/>
        <v>0</v>
      </c>
      <c r="CW43" s="49">
        <f t="shared" si="65"/>
        <v>0</v>
      </c>
      <c r="CX43" s="176"/>
      <c r="CY43" s="177"/>
      <c r="CZ43" s="177"/>
      <c r="DA43" s="178"/>
      <c r="DB43" s="184"/>
      <c r="DC43" s="19">
        <f>SUM(IF(COUNTIF(CX$17:CX43,"&lt;0,1")=20,SUMIF(CX$113:DC$113,"&gt;0"),0),IF(COUNTIF(CX$17:CX43,"&lt;0,1")=20,SUMIF(CX$161:DC$161,"&gt;0"),0),IF(COUNTIF(CX$17:CX43,"&lt;0,1")=20,SUMIF(CX$209:DC$209,"&gt;0"),0))</f>
        <v>0</v>
      </c>
      <c r="DD43" s="1">
        <f t="shared" si="105"/>
        <v>0</v>
      </c>
      <c r="DE43" s="1">
        <f t="shared" si="66"/>
        <v>0</v>
      </c>
      <c r="DF43" s="2">
        <f t="shared" si="106"/>
        <v>0</v>
      </c>
      <c r="DG43" s="2">
        <f t="shared" si="67"/>
        <v>0</v>
      </c>
      <c r="DH43" s="2">
        <f t="shared" si="123"/>
        <v>0</v>
      </c>
      <c r="DI43" s="8">
        <f t="shared" si="69"/>
        <v>0</v>
      </c>
      <c r="DJ43" s="49">
        <f t="shared" si="70"/>
        <v>0</v>
      </c>
      <c r="DK43" s="176"/>
      <c r="DL43" s="177"/>
      <c r="DM43" s="177"/>
      <c r="DN43" s="178"/>
      <c r="DO43" s="184"/>
      <c r="DP43" s="19">
        <f>SUM(IF(COUNTIF(DK$17:DK43,"&lt;0,1")=20,SUMIF(DK$113:DP$113,"&gt;0"),0),IF(COUNTIF(DK$17:DK43,"&lt;0,1")=20,SUMIF(DK$161:DP$161,"&gt;0"),0),IF(COUNTIF(DK$17:DK43,"&lt;0,1")=20,SUMIF(DK$209:DP$209,"&gt;0"),0))</f>
        <v>0</v>
      </c>
      <c r="DQ43" s="1">
        <f t="shared" si="107"/>
        <v>0</v>
      </c>
      <c r="DR43" s="1">
        <f t="shared" si="71"/>
        <v>0</v>
      </c>
      <c r="DS43" s="2">
        <f t="shared" si="108"/>
        <v>0</v>
      </c>
      <c r="DT43" s="2">
        <f t="shared" si="72"/>
        <v>0</v>
      </c>
      <c r="DU43" s="2">
        <f t="shared" si="124"/>
        <v>0</v>
      </c>
      <c r="DV43" s="8">
        <f t="shared" si="74"/>
        <v>0</v>
      </c>
      <c r="DW43" s="49">
        <f t="shared" si="75"/>
        <v>0</v>
      </c>
      <c r="DX43" s="176"/>
      <c r="DY43" s="177"/>
      <c r="DZ43" s="177"/>
      <c r="EA43" s="178"/>
      <c r="EB43" s="184"/>
      <c r="EC43" s="19">
        <f>SUM(IF(COUNTIF(DX$17:DX43,"&lt;0,1")=20,SUMIF(DX$113:EC$113,"&gt;0"),0),IF(COUNTIF(DX$17:DX43,"&lt;0,1")=20,SUMIF(DX$161:EC$161,"&gt;0"),0),IF(COUNTIF(DX$17:DX43,"&lt;0,1")=20,SUMIF(DX$209:EC$209,"&gt;0"),0))</f>
        <v>0</v>
      </c>
      <c r="ED43" s="1">
        <f t="shared" si="109"/>
        <v>0</v>
      </c>
      <c r="EE43" s="1">
        <f t="shared" si="76"/>
        <v>0</v>
      </c>
      <c r="EF43" s="2">
        <f t="shared" si="110"/>
        <v>0</v>
      </c>
      <c r="EG43" s="2">
        <f t="shared" si="77"/>
        <v>0</v>
      </c>
      <c r="EH43" s="2">
        <f t="shared" si="125"/>
        <v>0</v>
      </c>
      <c r="EI43" s="8">
        <f t="shared" si="79"/>
        <v>0</v>
      </c>
      <c r="EJ43" s="49">
        <f t="shared" si="80"/>
        <v>0</v>
      </c>
      <c r="EK43" s="176"/>
      <c r="EL43" s="177"/>
      <c r="EM43" s="177"/>
      <c r="EN43" s="178"/>
      <c r="EO43" s="184"/>
      <c r="EP43" s="19">
        <f>SUM(IF(COUNTIF(EK$17:EK43,"&lt;0,1")=20,SUMIF(EK$113:EP$113,"&gt;0"),0),IF(COUNTIF(EK$17:EK43,"&lt;0,1")=20,SUMIF(EK$161:EP$161,"&gt;0"),0),IF(COUNTIF(EK$17:EK43,"&lt;0,1")=20,SUMIF(EK$209:EP$209,"&gt;0"),0))</f>
        <v>0</v>
      </c>
      <c r="EQ43" s="1">
        <f t="shared" si="111"/>
        <v>0</v>
      </c>
      <c r="ER43" s="1">
        <f t="shared" si="81"/>
        <v>0</v>
      </c>
      <c r="ES43" s="2">
        <f t="shared" si="112"/>
        <v>0</v>
      </c>
      <c r="ET43" s="2">
        <f t="shared" si="82"/>
        <v>0</v>
      </c>
      <c r="EU43" s="2">
        <f t="shared" si="126"/>
        <v>0</v>
      </c>
      <c r="EV43" s="8">
        <f t="shared" si="84"/>
        <v>0</v>
      </c>
      <c r="EW43" s="49">
        <f t="shared" si="85"/>
        <v>0</v>
      </c>
      <c r="EX43" s="176"/>
      <c r="EY43" s="177"/>
      <c r="EZ43" s="177"/>
      <c r="FA43" s="178"/>
      <c r="FB43" s="184"/>
      <c r="FC43" s="19">
        <f>SUM(IF(COUNTIF(EX$17:EX43,"&lt;0,1")=20,SUMIF(EX$113:FC$113,"&gt;0"),0),IF(COUNTIF(EX$17:EX43,"&lt;0,1")=20,SUMIF(EX$161:FC$161,"&gt;0"),0),IF(COUNTIF(EX$17:EX43,"&lt;0,1")=20,SUMIF(EX$209:FC$209,"&gt;0"),0))</f>
        <v>0</v>
      </c>
      <c r="FD43" s="1">
        <f t="shared" si="113"/>
        <v>0</v>
      </c>
      <c r="FE43" s="1">
        <f t="shared" si="86"/>
        <v>0</v>
      </c>
      <c r="FF43" s="2">
        <f t="shared" si="114"/>
        <v>0</v>
      </c>
      <c r="FG43" s="2">
        <f t="shared" si="87"/>
        <v>0</v>
      </c>
      <c r="FH43" s="2">
        <f t="shared" si="127"/>
        <v>0</v>
      </c>
      <c r="FI43" s="8">
        <f t="shared" si="89"/>
        <v>0</v>
      </c>
      <c r="FJ43" s="49">
        <f t="shared" si="90"/>
        <v>0</v>
      </c>
    </row>
    <row r="44" spans="2:166" x14ac:dyDescent="0.25">
      <c r="B44" s="14">
        <f t="shared" si="115"/>
        <v>21</v>
      </c>
      <c r="C44" s="6">
        <v>2036</v>
      </c>
      <c r="D44" s="20">
        <f t="shared" si="27"/>
        <v>0</v>
      </c>
      <c r="E44" s="20">
        <f t="shared" si="28"/>
        <v>0</v>
      </c>
      <c r="F44" s="25">
        <f t="shared" si="29"/>
        <v>0</v>
      </c>
      <c r="G44" s="32">
        <f t="shared" si="30"/>
        <v>0</v>
      </c>
      <c r="H44" s="32">
        <f t="shared" si="0"/>
        <v>0</v>
      </c>
      <c r="I44" s="32">
        <f t="shared" si="1"/>
        <v>0</v>
      </c>
      <c r="J44" s="32">
        <f t="shared" si="2"/>
        <v>0</v>
      </c>
      <c r="K44" s="176"/>
      <c r="L44" s="177"/>
      <c r="M44" s="177"/>
      <c r="N44" s="178"/>
      <c r="O44" s="178"/>
      <c r="P44" s="20">
        <f>SUM(IF(COUNTIF(K$17:K44,"&lt;0,1")=20,SUMIF(K$113:P$113,"&gt;0"),0),IF(COUNTIF(K$17:K44,"&lt;0,1")=20,SUMIF(K$161:P$161,"&gt;0"),0),IF(COUNTIF(K$17:K44,"&lt;0,1")=20,SUMIF(K$209:P$209,"&gt;0"),0))</f>
        <v>0</v>
      </c>
      <c r="Q44" s="3">
        <f t="shared" si="91"/>
        <v>0</v>
      </c>
      <c r="R44" s="3">
        <f t="shared" si="31"/>
        <v>0</v>
      </c>
      <c r="S44" s="4">
        <f t="shared" si="92"/>
        <v>0</v>
      </c>
      <c r="T44" s="4">
        <f t="shared" si="32"/>
        <v>0</v>
      </c>
      <c r="U44" s="4">
        <f t="shared" si="116"/>
        <v>0</v>
      </c>
      <c r="V44" s="9">
        <f t="shared" si="34"/>
        <v>0</v>
      </c>
      <c r="W44" s="50">
        <f t="shared" si="35"/>
        <v>0</v>
      </c>
      <c r="X44" s="176"/>
      <c r="Y44" s="177"/>
      <c r="Z44" s="177"/>
      <c r="AA44" s="178"/>
      <c r="AB44" s="184"/>
      <c r="AC44" s="20">
        <f>SUM(IF(COUNTIF(X$17:X44,"&lt;0,1")=20,SUMIF(X$113:AC$113,"&gt;0"),0),IF(COUNTIF(X$17:X44,"&lt;0,1")=20,SUMIF(X$161:AC$161,"&gt;0"),0),IF(COUNTIF(X$17:X44,"&lt;0,1")=20,SUMIF(X$209:AC$209,"&gt;0"),0))</f>
        <v>0</v>
      </c>
      <c r="AD44" s="3">
        <f t="shared" si="93"/>
        <v>0</v>
      </c>
      <c r="AE44" s="3">
        <f t="shared" si="36"/>
        <v>0</v>
      </c>
      <c r="AF44" s="4">
        <f t="shared" si="94"/>
        <v>0</v>
      </c>
      <c r="AG44" s="4">
        <f t="shared" si="37"/>
        <v>0</v>
      </c>
      <c r="AH44" s="4">
        <f t="shared" si="117"/>
        <v>0</v>
      </c>
      <c r="AI44" s="9">
        <f t="shared" si="39"/>
        <v>0</v>
      </c>
      <c r="AJ44" s="50">
        <f t="shared" si="40"/>
        <v>0</v>
      </c>
      <c r="AK44" s="176"/>
      <c r="AL44" s="177"/>
      <c r="AM44" s="177"/>
      <c r="AN44" s="178"/>
      <c r="AO44" s="184"/>
      <c r="AP44" s="20">
        <f>SUM(IF(COUNTIF(AK$17:AK44,"&lt;0,1")=20,SUMIF(AK$113:AP$113,"&gt;0"),0),IF(COUNTIF(AK$17:AK44,"&lt;0,1")=20,SUMIF(AK$161:AP$161,"&gt;0"),0),IF(COUNTIF(AK$17:AK44,"&lt;0,1")=20,SUMIF(AK$209:AP$209,"&gt;0"),0))</f>
        <v>0</v>
      </c>
      <c r="AQ44" s="3">
        <f t="shared" si="95"/>
        <v>0</v>
      </c>
      <c r="AR44" s="3">
        <f t="shared" si="41"/>
        <v>0</v>
      </c>
      <c r="AS44" s="4">
        <f t="shared" si="96"/>
        <v>0</v>
      </c>
      <c r="AT44" s="4">
        <f t="shared" si="42"/>
        <v>0</v>
      </c>
      <c r="AU44" s="4">
        <f t="shared" si="118"/>
        <v>0</v>
      </c>
      <c r="AV44" s="9">
        <f t="shared" si="44"/>
        <v>0</v>
      </c>
      <c r="AW44" s="50">
        <f t="shared" si="45"/>
        <v>0</v>
      </c>
      <c r="AX44" s="176"/>
      <c r="AY44" s="177"/>
      <c r="AZ44" s="177"/>
      <c r="BA44" s="178"/>
      <c r="BB44" s="184"/>
      <c r="BC44" s="20">
        <f>SUM(IF(COUNTIF(AX$17:AX44,"&lt;0,1")=20,SUMIF(AX$113:BC$113,"&gt;0"),0),IF(COUNTIF(AX$17:AX44,"&lt;0,1")=20,SUMIF(AX$161:BC$161,"&gt;0"),0),IF(COUNTIF(AX$17:AX44,"&lt;0,1")=20,SUMIF(AX$209:BC$209,"&gt;0"),0))</f>
        <v>0</v>
      </c>
      <c r="BD44" s="3">
        <f t="shared" si="97"/>
        <v>0</v>
      </c>
      <c r="BE44" s="3">
        <f t="shared" si="46"/>
        <v>0</v>
      </c>
      <c r="BF44" s="4">
        <f t="shared" si="98"/>
        <v>0</v>
      </c>
      <c r="BG44" s="4">
        <f t="shared" si="47"/>
        <v>0</v>
      </c>
      <c r="BH44" s="4">
        <f t="shared" si="119"/>
        <v>0</v>
      </c>
      <c r="BI44" s="9">
        <f t="shared" si="49"/>
        <v>0</v>
      </c>
      <c r="BJ44" s="50">
        <f t="shared" si="50"/>
        <v>0</v>
      </c>
      <c r="BK44" s="176"/>
      <c r="BL44" s="177"/>
      <c r="BM44" s="177"/>
      <c r="BN44" s="178"/>
      <c r="BO44" s="184"/>
      <c r="BP44" s="20">
        <f>SUM(IF(COUNTIF(BK$17:BK44,"&lt;0,1")=20,SUMIF(BK$113:BP$113,"&gt;0"),0),IF(COUNTIF(BK$17:BK44,"&lt;0,1")=20,SUMIF(BK$161:BP$161,"&gt;0"),0),IF(COUNTIF(BK$17:BK44,"&lt;0,1")=20,SUMIF(BK$209:BP$209,"&gt;0"),0))</f>
        <v>0</v>
      </c>
      <c r="BQ44" s="3">
        <f t="shared" si="99"/>
        <v>0</v>
      </c>
      <c r="BR44" s="3">
        <f t="shared" si="51"/>
        <v>0</v>
      </c>
      <c r="BS44" s="4">
        <f t="shared" si="100"/>
        <v>0</v>
      </c>
      <c r="BT44" s="4">
        <f t="shared" si="52"/>
        <v>0</v>
      </c>
      <c r="BU44" s="4">
        <f t="shared" si="120"/>
        <v>0</v>
      </c>
      <c r="BV44" s="9">
        <f t="shared" si="54"/>
        <v>0</v>
      </c>
      <c r="BW44" s="50">
        <f t="shared" si="55"/>
        <v>0</v>
      </c>
      <c r="BX44" s="176"/>
      <c r="BY44" s="177"/>
      <c r="BZ44" s="177"/>
      <c r="CA44" s="178"/>
      <c r="CB44" s="184"/>
      <c r="CC44" s="20">
        <f>SUM(IF(COUNTIF(BX$17:BX44,"&lt;0,1")=20,SUMIF(BX$113:CC$113,"&gt;0"),0),IF(COUNTIF(BX$17:BX44,"&lt;0,1")=20,SUMIF(BX$161:CC$161,"&gt;0"),0),IF(COUNTIF(BX$17:BX44,"&lt;0,1")=20,SUMIF(BX$209:CC$209,"&gt;0"),0))</f>
        <v>0</v>
      </c>
      <c r="CD44" s="3">
        <f t="shared" si="101"/>
        <v>0</v>
      </c>
      <c r="CE44" s="3">
        <f t="shared" si="56"/>
        <v>0</v>
      </c>
      <c r="CF44" s="4">
        <f t="shared" si="102"/>
        <v>0</v>
      </c>
      <c r="CG44" s="4">
        <f t="shared" si="57"/>
        <v>0</v>
      </c>
      <c r="CH44" s="4">
        <f t="shared" si="121"/>
        <v>0</v>
      </c>
      <c r="CI44" s="9">
        <f t="shared" si="59"/>
        <v>0</v>
      </c>
      <c r="CJ44" s="50">
        <f t="shared" si="60"/>
        <v>0</v>
      </c>
      <c r="CK44" s="176"/>
      <c r="CL44" s="177"/>
      <c r="CM44" s="177"/>
      <c r="CN44" s="178"/>
      <c r="CO44" s="184"/>
      <c r="CP44" s="20">
        <f>SUM(IF(COUNTIF(CK$17:CK44,"&lt;0,1")=20,SUMIF(CK$113:CP$113,"&gt;0"),0),IF(COUNTIF(CK$17:CK44,"&lt;0,1")=20,SUMIF(CK$161:CP$161,"&gt;0"),0),IF(COUNTIF(CK$17:CK44,"&lt;0,1")=20,SUMIF(CK$209:CP$209,"&gt;0"),0))</f>
        <v>0</v>
      </c>
      <c r="CQ44" s="3">
        <f t="shared" si="103"/>
        <v>0</v>
      </c>
      <c r="CR44" s="3">
        <f t="shared" si="61"/>
        <v>0</v>
      </c>
      <c r="CS44" s="4">
        <f t="shared" si="104"/>
        <v>0</v>
      </c>
      <c r="CT44" s="4">
        <f t="shared" si="62"/>
        <v>0</v>
      </c>
      <c r="CU44" s="4">
        <f t="shared" si="122"/>
        <v>0</v>
      </c>
      <c r="CV44" s="9">
        <f t="shared" si="64"/>
        <v>0</v>
      </c>
      <c r="CW44" s="50">
        <f t="shared" si="65"/>
        <v>0</v>
      </c>
      <c r="CX44" s="176"/>
      <c r="CY44" s="177"/>
      <c r="CZ44" s="177"/>
      <c r="DA44" s="178"/>
      <c r="DB44" s="184"/>
      <c r="DC44" s="20">
        <f>SUM(IF(COUNTIF(CX$17:CX44,"&lt;0,1")=20,SUMIF(CX$113:DC$113,"&gt;0"),0),IF(COUNTIF(CX$17:CX44,"&lt;0,1")=20,SUMIF(CX$161:DC$161,"&gt;0"),0),IF(COUNTIF(CX$17:CX44,"&lt;0,1")=20,SUMIF(CX$209:DC$209,"&gt;0"),0))</f>
        <v>0</v>
      </c>
      <c r="DD44" s="3">
        <f t="shared" si="105"/>
        <v>0</v>
      </c>
      <c r="DE44" s="3">
        <f t="shared" si="66"/>
        <v>0</v>
      </c>
      <c r="DF44" s="4">
        <f t="shared" si="106"/>
        <v>0</v>
      </c>
      <c r="DG44" s="4">
        <f t="shared" si="67"/>
        <v>0</v>
      </c>
      <c r="DH44" s="4">
        <f t="shared" si="123"/>
        <v>0</v>
      </c>
      <c r="DI44" s="9">
        <f t="shared" si="69"/>
        <v>0</v>
      </c>
      <c r="DJ44" s="50">
        <f t="shared" si="70"/>
        <v>0</v>
      </c>
      <c r="DK44" s="176"/>
      <c r="DL44" s="177"/>
      <c r="DM44" s="177"/>
      <c r="DN44" s="178"/>
      <c r="DO44" s="184"/>
      <c r="DP44" s="20">
        <f>SUM(IF(COUNTIF(DK$17:DK44,"&lt;0,1")=20,SUMIF(DK$113:DP$113,"&gt;0"),0),IF(COUNTIF(DK$17:DK44,"&lt;0,1")=20,SUMIF(DK$161:DP$161,"&gt;0"),0),IF(COUNTIF(DK$17:DK44,"&lt;0,1")=20,SUMIF(DK$209:DP$209,"&gt;0"),0))</f>
        <v>0</v>
      </c>
      <c r="DQ44" s="3">
        <f t="shared" si="107"/>
        <v>0</v>
      </c>
      <c r="DR44" s="3">
        <f t="shared" si="71"/>
        <v>0</v>
      </c>
      <c r="DS44" s="4">
        <f t="shared" si="108"/>
        <v>0</v>
      </c>
      <c r="DT44" s="4">
        <f t="shared" si="72"/>
        <v>0</v>
      </c>
      <c r="DU44" s="4">
        <f t="shared" si="124"/>
        <v>0</v>
      </c>
      <c r="DV44" s="9">
        <f t="shared" si="74"/>
        <v>0</v>
      </c>
      <c r="DW44" s="50">
        <f t="shared" si="75"/>
        <v>0</v>
      </c>
      <c r="DX44" s="176"/>
      <c r="DY44" s="177"/>
      <c r="DZ44" s="177"/>
      <c r="EA44" s="178"/>
      <c r="EB44" s="184"/>
      <c r="EC44" s="20">
        <f>SUM(IF(COUNTIF(DX$17:DX44,"&lt;0,1")=20,SUMIF(DX$113:EC$113,"&gt;0"),0),IF(COUNTIF(DX$17:DX44,"&lt;0,1")=20,SUMIF(DX$161:EC$161,"&gt;0"),0),IF(COUNTIF(DX$17:DX44,"&lt;0,1")=20,SUMIF(DX$209:EC$209,"&gt;0"),0))</f>
        <v>0</v>
      </c>
      <c r="ED44" s="3">
        <f t="shared" si="109"/>
        <v>0</v>
      </c>
      <c r="EE44" s="3">
        <f t="shared" si="76"/>
        <v>0</v>
      </c>
      <c r="EF44" s="4">
        <f t="shared" si="110"/>
        <v>0</v>
      </c>
      <c r="EG44" s="4">
        <f t="shared" si="77"/>
        <v>0</v>
      </c>
      <c r="EH44" s="4">
        <f t="shared" si="125"/>
        <v>0</v>
      </c>
      <c r="EI44" s="9">
        <f t="shared" si="79"/>
        <v>0</v>
      </c>
      <c r="EJ44" s="50">
        <f t="shared" si="80"/>
        <v>0</v>
      </c>
      <c r="EK44" s="176"/>
      <c r="EL44" s="177"/>
      <c r="EM44" s="177"/>
      <c r="EN44" s="178"/>
      <c r="EO44" s="184"/>
      <c r="EP44" s="20">
        <f>SUM(IF(COUNTIF(EK$17:EK44,"&lt;0,1")=20,SUMIF(EK$113:EP$113,"&gt;0"),0),IF(COUNTIF(EK$17:EK44,"&lt;0,1")=20,SUMIF(EK$161:EP$161,"&gt;0"),0),IF(COUNTIF(EK$17:EK44,"&lt;0,1")=20,SUMIF(EK$209:EP$209,"&gt;0"),0))</f>
        <v>0</v>
      </c>
      <c r="EQ44" s="3">
        <f t="shared" si="111"/>
        <v>0</v>
      </c>
      <c r="ER44" s="3">
        <f t="shared" si="81"/>
        <v>0</v>
      </c>
      <c r="ES44" s="4">
        <f t="shared" si="112"/>
        <v>0</v>
      </c>
      <c r="ET44" s="4">
        <f t="shared" si="82"/>
        <v>0</v>
      </c>
      <c r="EU44" s="4">
        <f t="shared" si="126"/>
        <v>0</v>
      </c>
      <c r="EV44" s="9">
        <f t="shared" si="84"/>
        <v>0</v>
      </c>
      <c r="EW44" s="50">
        <f t="shared" si="85"/>
        <v>0</v>
      </c>
      <c r="EX44" s="176"/>
      <c r="EY44" s="177"/>
      <c r="EZ44" s="177"/>
      <c r="FA44" s="178"/>
      <c r="FB44" s="184"/>
      <c r="FC44" s="20">
        <f>SUM(IF(COUNTIF(EX$17:EX44,"&lt;0,1")=20,SUMIF(EX$113:FC$113,"&gt;0"),0),IF(COUNTIF(EX$17:EX44,"&lt;0,1")=20,SUMIF(EX$161:FC$161,"&gt;0"),0),IF(COUNTIF(EX$17:EX44,"&lt;0,1")=20,SUMIF(EX$209:FC$209,"&gt;0"),0))</f>
        <v>0</v>
      </c>
      <c r="FD44" s="3">
        <f t="shared" si="113"/>
        <v>0</v>
      </c>
      <c r="FE44" s="3">
        <f t="shared" si="86"/>
        <v>0</v>
      </c>
      <c r="FF44" s="4">
        <f t="shared" si="114"/>
        <v>0</v>
      </c>
      <c r="FG44" s="4">
        <f t="shared" si="87"/>
        <v>0</v>
      </c>
      <c r="FH44" s="4">
        <f t="shared" si="127"/>
        <v>0</v>
      </c>
      <c r="FI44" s="9">
        <f t="shared" si="89"/>
        <v>0</v>
      </c>
      <c r="FJ44" s="50">
        <f t="shared" si="90"/>
        <v>0</v>
      </c>
    </row>
    <row r="45" spans="2:166" x14ac:dyDescent="0.25">
      <c r="B45" s="15">
        <f t="shared" si="115"/>
        <v>22</v>
      </c>
      <c r="C45" s="7">
        <v>2037</v>
      </c>
      <c r="D45" s="19">
        <f t="shared" si="27"/>
        <v>0</v>
      </c>
      <c r="E45" s="19">
        <f t="shared" si="28"/>
        <v>0</v>
      </c>
      <c r="F45" s="26">
        <f t="shared" si="29"/>
        <v>0</v>
      </c>
      <c r="G45" s="33">
        <f t="shared" si="30"/>
        <v>0</v>
      </c>
      <c r="H45" s="33">
        <f t="shared" si="0"/>
        <v>0</v>
      </c>
      <c r="I45" s="33">
        <f t="shared" si="1"/>
        <v>0</v>
      </c>
      <c r="J45" s="33">
        <f t="shared" si="2"/>
        <v>0</v>
      </c>
      <c r="K45" s="176"/>
      <c r="L45" s="177"/>
      <c r="M45" s="177"/>
      <c r="N45" s="178"/>
      <c r="O45" s="178"/>
      <c r="P45" s="19">
        <f>SUM(IF(COUNTIF(K$17:K45,"&lt;0,1")=20,SUMIF(K$113:P$113,"&gt;0"),0),IF(COUNTIF(K$17:K45,"&lt;0,1")=20,SUMIF(K$161:P$161,"&gt;0"),0),IF(COUNTIF(K$17:K45,"&lt;0,1")=20,SUMIF(K$209:P$209,"&gt;0"),0))</f>
        <v>0</v>
      </c>
      <c r="Q45" s="1">
        <f t="shared" si="91"/>
        <v>0</v>
      </c>
      <c r="R45" s="1">
        <f t="shared" si="31"/>
        <v>0</v>
      </c>
      <c r="S45" s="2">
        <f t="shared" si="92"/>
        <v>0</v>
      </c>
      <c r="T45" s="2">
        <f t="shared" si="32"/>
        <v>0</v>
      </c>
      <c r="U45" s="2">
        <f t="shared" si="116"/>
        <v>0</v>
      </c>
      <c r="V45" s="8">
        <f t="shared" si="34"/>
        <v>0</v>
      </c>
      <c r="W45" s="49">
        <f t="shared" si="35"/>
        <v>0</v>
      </c>
      <c r="X45" s="176"/>
      <c r="Y45" s="177"/>
      <c r="Z45" s="177"/>
      <c r="AA45" s="178"/>
      <c r="AB45" s="184"/>
      <c r="AC45" s="19">
        <f>SUM(IF(COUNTIF(X$17:X45,"&lt;0,1")=20,SUMIF(X$113:AC$113,"&gt;0"),0),IF(COUNTIF(X$17:X45,"&lt;0,1")=20,SUMIF(X$161:AC$161,"&gt;0"),0),IF(COUNTIF(X$17:X45,"&lt;0,1")=20,SUMIF(X$209:AC$209,"&gt;0"),0))</f>
        <v>0</v>
      </c>
      <c r="AD45" s="1">
        <f t="shared" si="93"/>
        <v>0</v>
      </c>
      <c r="AE45" s="1">
        <f t="shared" si="36"/>
        <v>0</v>
      </c>
      <c r="AF45" s="2">
        <f t="shared" si="94"/>
        <v>0</v>
      </c>
      <c r="AG45" s="2">
        <f t="shared" si="37"/>
        <v>0</v>
      </c>
      <c r="AH45" s="2">
        <f t="shared" si="117"/>
        <v>0</v>
      </c>
      <c r="AI45" s="8">
        <f t="shared" si="39"/>
        <v>0</v>
      </c>
      <c r="AJ45" s="49">
        <f t="shared" si="40"/>
        <v>0</v>
      </c>
      <c r="AK45" s="176"/>
      <c r="AL45" s="177"/>
      <c r="AM45" s="177"/>
      <c r="AN45" s="178"/>
      <c r="AO45" s="184"/>
      <c r="AP45" s="19">
        <f>SUM(IF(COUNTIF(AK$17:AK45,"&lt;0,1")=20,SUMIF(AK$113:AP$113,"&gt;0"),0),IF(COUNTIF(AK$17:AK45,"&lt;0,1")=20,SUMIF(AK$161:AP$161,"&gt;0"),0),IF(COUNTIF(AK$17:AK45,"&lt;0,1")=20,SUMIF(AK$209:AP$209,"&gt;0"),0))</f>
        <v>0</v>
      </c>
      <c r="AQ45" s="1">
        <f t="shared" si="95"/>
        <v>0</v>
      </c>
      <c r="AR45" s="1">
        <f t="shared" si="41"/>
        <v>0</v>
      </c>
      <c r="AS45" s="2">
        <f t="shared" si="96"/>
        <v>0</v>
      </c>
      <c r="AT45" s="2">
        <f t="shared" si="42"/>
        <v>0</v>
      </c>
      <c r="AU45" s="2">
        <f t="shared" si="118"/>
        <v>0</v>
      </c>
      <c r="AV45" s="8">
        <f t="shared" si="44"/>
        <v>0</v>
      </c>
      <c r="AW45" s="49">
        <f t="shared" si="45"/>
        <v>0</v>
      </c>
      <c r="AX45" s="176"/>
      <c r="AY45" s="177"/>
      <c r="AZ45" s="177"/>
      <c r="BA45" s="178"/>
      <c r="BB45" s="184"/>
      <c r="BC45" s="19">
        <f>SUM(IF(COUNTIF(AX$17:AX45,"&lt;0,1")=20,SUMIF(AX$113:BC$113,"&gt;0"),0),IF(COUNTIF(AX$17:AX45,"&lt;0,1")=20,SUMIF(AX$161:BC$161,"&gt;0"),0),IF(COUNTIF(AX$17:AX45,"&lt;0,1")=20,SUMIF(AX$209:BC$209,"&gt;0"),0))</f>
        <v>0</v>
      </c>
      <c r="BD45" s="1">
        <f t="shared" si="97"/>
        <v>0</v>
      </c>
      <c r="BE45" s="1">
        <f t="shared" si="46"/>
        <v>0</v>
      </c>
      <c r="BF45" s="2">
        <f t="shared" si="98"/>
        <v>0</v>
      </c>
      <c r="BG45" s="2">
        <f t="shared" si="47"/>
        <v>0</v>
      </c>
      <c r="BH45" s="2">
        <f t="shared" si="119"/>
        <v>0</v>
      </c>
      <c r="BI45" s="8">
        <f t="shared" si="49"/>
        <v>0</v>
      </c>
      <c r="BJ45" s="49">
        <f t="shared" si="50"/>
        <v>0</v>
      </c>
      <c r="BK45" s="176"/>
      <c r="BL45" s="177"/>
      <c r="BM45" s="177"/>
      <c r="BN45" s="178"/>
      <c r="BO45" s="184"/>
      <c r="BP45" s="19">
        <f>SUM(IF(COUNTIF(BK$17:BK45,"&lt;0,1")=20,SUMIF(BK$113:BP$113,"&gt;0"),0),IF(COUNTIF(BK$17:BK45,"&lt;0,1")=20,SUMIF(BK$161:BP$161,"&gt;0"),0),IF(COUNTIF(BK$17:BK45,"&lt;0,1")=20,SUMIF(BK$209:BP$209,"&gt;0"),0))</f>
        <v>0</v>
      </c>
      <c r="BQ45" s="1">
        <f t="shared" si="99"/>
        <v>0</v>
      </c>
      <c r="BR45" s="1">
        <f t="shared" si="51"/>
        <v>0</v>
      </c>
      <c r="BS45" s="2">
        <f t="shared" si="100"/>
        <v>0</v>
      </c>
      <c r="BT45" s="2">
        <f t="shared" si="52"/>
        <v>0</v>
      </c>
      <c r="BU45" s="2">
        <f t="shared" si="120"/>
        <v>0</v>
      </c>
      <c r="BV45" s="8">
        <f t="shared" si="54"/>
        <v>0</v>
      </c>
      <c r="BW45" s="49">
        <f t="shared" si="55"/>
        <v>0</v>
      </c>
      <c r="BX45" s="176"/>
      <c r="BY45" s="177"/>
      <c r="BZ45" s="177"/>
      <c r="CA45" s="178"/>
      <c r="CB45" s="184"/>
      <c r="CC45" s="19">
        <f>SUM(IF(COUNTIF(BX$17:BX45,"&lt;0,1")=20,SUMIF(BX$113:CC$113,"&gt;0"),0),IF(COUNTIF(BX$17:BX45,"&lt;0,1")=20,SUMIF(BX$161:CC$161,"&gt;0"),0),IF(COUNTIF(BX$17:BX45,"&lt;0,1")=20,SUMIF(BX$209:CC$209,"&gt;0"),0))</f>
        <v>0</v>
      </c>
      <c r="CD45" s="1">
        <f t="shared" si="101"/>
        <v>0</v>
      </c>
      <c r="CE45" s="1">
        <f t="shared" si="56"/>
        <v>0</v>
      </c>
      <c r="CF45" s="2">
        <f t="shared" si="102"/>
        <v>0</v>
      </c>
      <c r="CG45" s="2">
        <f t="shared" si="57"/>
        <v>0</v>
      </c>
      <c r="CH45" s="2">
        <f t="shared" si="121"/>
        <v>0</v>
      </c>
      <c r="CI45" s="8">
        <f t="shared" si="59"/>
        <v>0</v>
      </c>
      <c r="CJ45" s="49">
        <f t="shared" si="60"/>
        <v>0</v>
      </c>
      <c r="CK45" s="176"/>
      <c r="CL45" s="177"/>
      <c r="CM45" s="177"/>
      <c r="CN45" s="178"/>
      <c r="CO45" s="184"/>
      <c r="CP45" s="19">
        <f>SUM(IF(COUNTIF(CK$17:CK45,"&lt;0,1")=20,SUMIF(CK$113:CP$113,"&gt;0"),0),IF(COUNTIF(CK$17:CK45,"&lt;0,1")=20,SUMIF(CK$161:CP$161,"&gt;0"),0),IF(COUNTIF(CK$17:CK45,"&lt;0,1")=20,SUMIF(CK$209:CP$209,"&gt;0"),0))</f>
        <v>0</v>
      </c>
      <c r="CQ45" s="1">
        <f t="shared" si="103"/>
        <v>0</v>
      </c>
      <c r="CR45" s="1">
        <f t="shared" si="61"/>
        <v>0</v>
      </c>
      <c r="CS45" s="2">
        <f t="shared" si="104"/>
        <v>0</v>
      </c>
      <c r="CT45" s="2">
        <f t="shared" si="62"/>
        <v>0</v>
      </c>
      <c r="CU45" s="2">
        <f t="shared" si="122"/>
        <v>0</v>
      </c>
      <c r="CV45" s="8">
        <f t="shared" si="64"/>
        <v>0</v>
      </c>
      <c r="CW45" s="49">
        <f t="shared" si="65"/>
        <v>0</v>
      </c>
      <c r="CX45" s="176"/>
      <c r="CY45" s="177"/>
      <c r="CZ45" s="177"/>
      <c r="DA45" s="178"/>
      <c r="DB45" s="184"/>
      <c r="DC45" s="19">
        <f>SUM(IF(COUNTIF(CX$17:CX45,"&lt;0,1")=20,SUMIF(CX$113:DC$113,"&gt;0"),0),IF(COUNTIF(CX$17:CX45,"&lt;0,1")=20,SUMIF(CX$161:DC$161,"&gt;0"),0),IF(COUNTIF(CX$17:CX45,"&lt;0,1")=20,SUMIF(CX$209:DC$209,"&gt;0"),0))</f>
        <v>0</v>
      </c>
      <c r="DD45" s="1">
        <f t="shared" si="105"/>
        <v>0</v>
      </c>
      <c r="DE45" s="1">
        <f t="shared" si="66"/>
        <v>0</v>
      </c>
      <c r="DF45" s="2">
        <f t="shared" si="106"/>
        <v>0</v>
      </c>
      <c r="DG45" s="2">
        <f t="shared" si="67"/>
        <v>0</v>
      </c>
      <c r="DH45" s="2">
        <f t="shared" si="123"/>
        <v>0</v>
      </c>
      <c r="DI45" s="8">
        <f t="shared" si="69"/>
        <v>0</v>
      </c>
      <c r="DJ45" s="49">
        <f t="shared" si="70"/>
        <v>0</v>
      </c>
      <c r="DK45" s="176"/>
      <c r="DL45" s="177"/>
      <c r="DM45" s="177"/>
      <c r="DN45" s="178"/>
      <c r="DO45" s="184"/>
      <c r="DP45" s="19">
        <f>SUM(IF(COUNTIF(DK$17:DK45,"&lt;0,1")=20,SUMIF(DK$113:DP$113,"&gt;0"),0),IF(COUNTIF(DK$17:DK45,"&lt;0,1")=20,SUMIF(DK$161:DP$161,"&gt;0"),0),IF(COUNTIF(DK$17:DK45,"&lt;0,1")=20,SUMIF(DK$209:DP$209,"&gt;0"),0))</f>
        <v>0</v>
      </c>
      <c r="DQ45" s="1">
        <f t="shared" si="107"/>
        <v>0</v>
      </c>
      <c r="DR45" s="1">
        <f t="shared" si="71"/>
        <v>0</v>
      </c>
      <c r="DS45" s="2">
        <f t="shared" si="108"/>
        <v>0</v>
      </c>
      <c r="DT45" s="2">
        <f t="shared" si="72"/>
        <v>0</v>
      </c>
      <c r="DU45" s="2">
        <f t="shared" si="124"/>
        <v>0</v>
      </c>
      <c r="DV45" s="8">
        <f t="shared" si="74"/>
        <v>0</v>
      </c>
      <c r="DW45" s="49">
        <f t="shared" si="75"/>
        <v>0</v>
      </c>
      <c r="DX45" s="176"/>
      <c r="DY45" s="177"/>
      <c r="DZ45" s="177"/>
      <c r="EA45" s="178"/>
      <c r="EB45" s="184"/>
      <c r="EC45" s="19">
        <f>SUM(IF(COUNTIF(DX$17:DX45,"&lt;0,1")=20,SUMIF(DX$113:EC$113,"&gt;0"),0),IF(COUNTIF(DX$17:DX45,"&lt;0,1")=20,SUMIF(DX$161:EC$161,"&gt;0"),0),IF(COUNTIF(DX$17:DX45,"&lt;0,1")=20,SUMIF(DX$209:EC$209,"&gt;0"),0))</f>
        <v>0</v>
      </c>
      <c r="ED45" s="1">
        <f t="shared" si="109"/>
        <v>0</v>
      </c>
      <c r="EE45" s="1">
        <f t="shared" si="76"/>
        <v>0</v>
      </c>
      <c r="EF45" s="2">
        <f t="shared" si="110"/>
        <v>0</v>
      </c>
      <c r="EG45" s="2">
        <f t="shared" si="77"/>
        <v>0</v>
      </c>
      <c r="EH45" s="2">
        <f t="shared" si="125"/>
        <v>0</v>
      </c>
      <c r="EI45" s="8">
        <f t="shared" si="79"/>
        <v>0</v>
      </c>
      <c r="EJ45" s="49">
        <f t="shared" si="80"/>
        <v>0</v>
      </c>
      <c r="EK45" s="176"/>
      <c r="EL45" s="177"/>
      <c r="EM45" s="177"/>
      <c r="EN45" s="178"/>
      <c r="EO45" s="184"/>
      <c r="EP45" s="19">
        <f>SUM(IF(COUNTIF(EK$17:EK45,"&lt;0,1")=20,SUMIF(EK$113:EP$113,"&gt;0"),0),IF(COUNTIF(EK$17:EK45,"&lt;0,1")=20,SUMIF(EK$161:EP$161,"&gt;0"),0),IF(COUNTIF(EK$17:EK45,"&lt;0,1")=20,SUMIF(EK$209:EP$209,"&gt;0"),0))</f>
        <v>0</v>
      </c>
      <c r="EQ45" s="1">
        <f t="shared" si="111"/>
        <v>0</v>
      </c>
      <c r="ER45" s="1">
        <f t="shared" si="81"/>
        <v>0</v>
      </c>
      <c r="ES45" s="2">
        <f t="shared" si="112"/>
        <v>0</v>
      </c>
      <c r="ET45" s="2">
        <f t="shared" si="82"/>
        <v>0</v>
      </c>
      <c r="EU45" s="2">
        <f t="shared" si="126"/>
        <v>0</v>
      </c>
      <c r="EV45" s="8">
        <f t="shared" si="84"/>
        <v>0</v>
      </c>
      <c r="EW45" s="49">
        <f t="shared" si="85"/>
        <v>0</v>
      </c>
      <c r="EX45" s="176"/>
      <c r="EY45" s="177"/>
      <c r="EZ45" s="177"/>
      <c r="FA45" s="178"/>
      <c r="FB45" s="184"/>
      <c r="FC45" s="19">
        <f>SUM(IF(COUNTIF(EX$17:EX45,"&lt;0,1")=20,SUMIF(EX$113:FC$113,"&gt;0"),0),IF(COUNTIF(EX$17:EX45,"&lt;0,1")=20,SUMIF(EX$161:FC$161,"&gt;0"),0),IF(COUNTIF(EX$17:EX45,"&lt;0,1")=20,SUMIF(EX$209:FC$209,"&gt;0"),0))</f>
        <v>0</v>
      </c>
      <c r="FD45" s="1">
        <f t="shared" si="113"/>
        <v>0</v>
      </c>
      <c r="FE45" s="1">
        <f t="shared" si="86"/>
        <v>0</v>
      </c>
      <c r="FF45" s="2">
        <f t="shared" si="114"/>
        <v>0</v>
      </c>
      <c r="FG45" s="2">
        <f t="shared" si="87"/>
        <v>0</v>
      </c>
      <c r="FH45" s="2">
        <f t="shared" si="127"/>
        <v>0</v>
      </c>
      <c r="FI45" s="8">
        <f t="shared" si="89"/>
        <v>0</v>
      </c>
      <c r="FJ45" s="49">
        <f t="shared" si="90"/>
        <v>0</v>
      </c>
    </row>
    <row r="46" spans="2:166" x14ac:dyDescent="0.25">
      <c r="B46" s="14">
        <f t="shared" si="115"/>
        <v>23</v>
      </c>
      <c r="C46" s="6">
        <v>2038</v>
      </c>
      <c r="D46" s="20">
        <f t="shared" si="27"/>
        <v>0</v>
      </c>
      <c r="E46" s="20">
        <f t="shared" si="28"/>
        <v>0</v>
      </c>
      <c r="F46" s="25">
        <f t="shared" si="29"/>
        <v>0</v>
      </c>
      <c r="G46" s="32">
        <f t="shared" si="30"/>
        <v>0</v>
      </c>
      <c r="H46" s="32">
        <f t="shared" si="0"/>
        <v>0</v>
      </c>
      <c r="I46" s="32">
        <f t="shared" si="1"/>
        <v>0</v>
      </c>
      <c r="J46" s="32">
        <f t="shared" si="2"/>
        <v>0</v>
      </c>
      <c r="K46" s="176"/>
      <c r="L46" s="177"/>
      <c r="M46" s="177"/>
      <c r="N46" s="178"/>
      <c r="O46" s="178"/>
      <c r="P46" s="20">
        <f>SUM(IF(COUNTIF(K$17:K46,"&lt;0,1")=20,SUMIF(K$113:P$113,"&gt;0"),0),IF(COUNTIF(K$17:K46,"&lt;0,1")=20,SUMIF(K$161:P$161,"&gt;0"),0),IF(COUNTIF(K$17:K46,"&lt;0,1")=20,SUMIF(K$209:P$209,"&gt;0"),0))</f>
        <v>0</v>
      </c>
      <c r="Q46" s="3">
        <f t="shared" si="91"/>
        <v>0</v>
      </c>
      <c r="R46" s="3">
        <f t="shared" si="31"/>
        <v>0</v>
      </c>
      <c r="S46" s="4">
        <f t="shared" si="92"/>
        <v>0</v>
      </c>
      <c r="T46" s="4">
        <f t="shared" si="32"/>
        <v>0</v>
      </c>
      <c r="U46" s="4">
        <f t="shared" si="116"/>
        <v>0</v>
      </c>
      <c r="V46" s="9">
        <f t="shared" si="34"/>
        <v>0</v>
      </c>
      <c r="W46" s="50">
        <f t="shared" si="35"/>
        <v>0</v>
      </c>
      <c r="X46" s="176"/>
      <c r="Y46" s="177"/>
      <c r="Z46" s="177"/>
      <c r="AA46" s="178"/>
      <c r="AB46" s="184"/>
      <c r="AC46" s="20">
        <f>SUM(IF(COUNTIF(X$17:X46,"&lt;0,1")=20,SUMIF(X$113:AC$113,"&gt;0"),0),IF(COUNTIF(X$17:X46,"&lt;0,1")=20,SUMIF(X$161:AC$161,"&gt;0"),0),IF(COUNTIF(X$17:X46,"&lt;0,1")=20,SUMIF(X$209:AC$209,"&gt;0"),0))</f>
        <v>0</v>
      </c>
      <c r="AD46" s="3">
        <f t="shared" si="93"/>
        <v>0</v>
      </c>
      <c r="AE46" s="3">
        <f t="shared" si="36"/>
        <v>0</v>
      </c>
      <c r="AF46" s="4">
        <f t="shared" si="94"/>
        <v>0</v>
      </c>
      <c r="AG46" s="4">
        <f t="shared" si="37"/>
        <v>0</v>
      </c>
      <c r="AH46" s="4">
        <f t="shared" si="117"/>
        <v>0</v>
      </c>
      <c r="AI46" s="9">
        <f t="shared" si="39"/>
        <v>0</v>
      </c>
      <c r="AJ46" s="50">
        <f t="shared" si="40"/>
        <v>0</v>
      </c>
      <c r="AK46" s="176"/>
      <c r="AL46" s="177"/>
      <c r="AM46" s="177"/>
      <c r="AN46" s="178"/>
      <c r="AO46" s="184"/>
      <c r="AP46" s="20">
        <f>SUM(IF(COUNTIF(AK$17:AK46,"&lt;0,1")=20,SUMIF(AK$113:AP$113,"&gt;0"),0),IF(COUNTIF(AK$17:AK46,"&lt;0,1")=20,SUMIF(AK$161:AP$161,"&gt;0"),0),IF(COUNTIF(AK$17:AK46,"&lt;0,1")=20,SUMIF(AK$209:AP$209,"&gt;0"),0))</f>
        <v>0</v>
      </c>
      <c r="AQ46" s="3">
        <f t="shared" si="95"/>
        <v>0</v>
      </c>
      <c r="AR46" s="3">
        <f t="shared" si="41"/>
        <v>0</v>
      </c>
      <c r="AS46" s="4">
        <f t="shared" si="96"/>
        <v>0</v>
      </c>
      <c r="AT46" s="4">
        <f t="shared" si="42"/>
        <v>0</v>
      </c>
      <c r="AU46" s="4">
        <f t="shared" si="118"/>
        <v>0</v>
      </c>
      <c r="AV46" s="9">
        <f t="shared" si="44"/>
        <v>0</v>
      </c>
      <c r="AW46" s="50">
        <f t="shared" si="45"/>
        <v>0</v>
      </c>
      <c r="AX46" s="176"/>
      <c r="AY46" s="177"/>
      <c r="AZ46" s="177"/>
      <c r="BA46" s="178"/>
      <c r="BB46" s="184"/>
      <c r="BC46" s="20">
        <f>SUM(IF(COUNTIF(AX$17:AX46,"&lt;0,1")=20,SUMIF(AX$113:BC$113,"&gt;0"),0),IF(COUNTIF(AX$17:AX46,"&lt;0,1")=20,SUMIF(AX$161:BC$161,"&gt;0"),0),IF(COUNTIF(AX$17:AX46,"&lt;0,1")=20,SUMIF(AX$209:BC$209,"&gt;0"),0))</f>
        <v>0</v>
      </c>
      <c r="BD46" s="3">
        <f t="shared" si="97"/>
        <v>0</v>
      </c>
      <c r="BE46" s="3">
        <f t="shared" si="46"/>
        <v>0</v>
      </c>
      <c r="BF46" s="4">
        <f t="shared" si="98"/>
        <v>0</v>
      </c>
      <c r="BG46" s="4">
        <f t="shared" si="47"/>
        <v>0</v>
      </c>
      <c r="BH46" s="4">
        <f t="shared" si="119"/>
        <v>0</v>
      </c>
      <c r="BI46" s="9">
        <f t="shared" si="49"/>
        <v>0</v>
      </c>
      <c r="BJ46" s="50">
        <f t="shared" si="50"/>
        <v>0</v>
      </c>
      <c r="BK46" s="176"/>
      <c r="BL46" s="177"/>
      <c r="BM46" s="177"/>
      <c r="BN46" s="178"/>
      <c r="BO46" s="184"/>
      <c r="BP46" s="20">
        <f>SUM(IF(COUNTIF(BK$17:BK46,"&lt;0,1")=20,SUMIF(BK$113:BP$113,"&gt;0"),0),IF(COUNTIF(BK$17:BK46,"&lt;0,1")=20,SUMIF(BK$161:BP$161,"&gt;0"),0),IF(COUNTIF(BK$17:BK46,"&lt;0,1")=20,SUMIF(BK$209:BP$209,"&gt;0"),0))</f>
        <v>0</v>
      </c>
      <c r="BQ46" s="3">
        <f t="shared" si="99"/>
        <v>0</v>
      </c>
      <c r="BR46" s="3">
        <f t="shared" si="51"/>
        <v>0</v>
      </c>
      <c r="BS46" s="4">
        <f t="shared" si="100"/>
        <v>0</v>
      </c>
      <c r="BT46" s="4">
        <f t="shared" si="52"/>
        <v>0</v>
      </c>
      <c r="BU46" s="4">
        <f t="shared" si="120"/>
        <v>0</v>
      </c>
      <c r="BV46" s="9">
        <f t="shared" si="54"/>
        <v>0</v>
      </c>
      <c r="BW46" s="50">
        <f t="shared" si="55"/>
        <v>0</v>
      </c>
      <c r="BX46" s="176"/>
      <c r="BY46" s="177"/>
      <c r="BZ46" s="177"/>
      <c r="CA46" s="178"/>
      <c r="CB46" s="184"/>
      <c r="CC46" s="20">
        <f>SUM(IF(COUNTIF(BX$17:BX46,"&lt;0,1")=20,SUMIF(BX$113:CC$113,"&gt;0"),0),IF(COUNTIF(BX$17:BX46,"&lt;0,1")=20,SUMIF(BX$161:CC$161,"&gt;0"),0),IF(COUNTIF(BX$17:BX46,"&lt;0,1")=20,SUMIF(BX$209:CC$209,"&gt;0"),0))</f>
        <v>0</v>
      </c>
      <c r="CD46" s="3">
        <f t="shared" si="101"/>
        <v>0</v>
      </c>
      <c r="CE46" s="3">
        <f t="shared" si="56"/>
        <v>0</v>
      </c>
      <c r="CF46" s="4">
        <f t="shared" si="102"/>
        <v>0</v>
      </c>
      <c r="CG46" s="4">
        <f t="shared" si="57"/>
        <v>0</v>
      </c>
      <c r="CH46" s="4">
        <f t="shared" si="121"/>
        <v>0</v>
      </c>
      <c r="CI46" s="9">
        <f t="shared" si="59"/>
        <v>0</v>
      </c>
      <c r="CJ46" s="50">
        <f t="shared" si="60"/>
        <v>0</v>
      </c>
      <c r="CK46" s="176"/>
      <c r="CL46" s="177"/>
      <c r="CM46" s="177"/>
      <c r="CN46" s="178"/>
      <c r="CO46" s="184"/>
      <c r="CP46" s="20">
        <f>SUM(IF(COUNTIF(CK$17:CK46,"&lt;0,1")=20,SUMIF(CK$113:CP$113,"&gt;0"),0),IF(COUNTIF(CK$17:CK46,"&lt;0,1")=20,SUMIF(CK$161:CP$161,"&gt;0"),0),IF(COUNTIF(CK$17:CK46,"&lt;0,1")=20,SUMIF(CK$209:CP$209,"&gt;0"),0))</f>
        <v>0</v>
      </c>
      <c r="CQ46" s="3">
        <f t="shared" si="103"/>
        <v>0</v>
      </c>
      <c r="CR46" s="3">
        <f t="shared" si="61"/>
        <v>0</v>
      </c>
      <c r="CS46" s="4">
        <f t="shared" si="104"/>
        <v>0</v>
      </c>
      <c r="CT46" s="4">
        <f t="shared" si="62"/>
        <v>0</v>
      </c>
      <c r="CU46" s="4">
        <f t="shared" si="122"/>
        <v>0</v>
      </c>
      <c r="CV46" s="9">
        <f t="shared" si="64"/>
        <v>0</v>
      </c>
      <c r="CW46" s="50">
        <f t="shared" si="65"/>
        <v>0</v>
      </c>
      <c r="CX46" s="176"/>
      <c r="CY46" s="177"/>
      <c r="CZ46" s="177"/>
      <c r="DA46" s="178"/>
      <c r="DB46" s="184"/>
      <c r="DC46" s="20">
        <f>SUM(IF(COUNTIF(CX$17:CX46,"&lt;0,1")=20,SUMIF(CX$113:DC$113,"&gt;0"),0),IF(COUNTIF(CX$17:CX46,"&lt;0,1")=20,SUMIF(CX$161:DC$161,"&gt;0"),0),IF(COUNTIF(CX$17:CX46,"&lt;0,1")=20,SUMIF(CX$209:DC$209,"&gt;0"),0))</f>
        <v>0</v>
      </c>
      <c r="DD46" s="3">
        <f t="shared" si="105"/>
        <v>0</v>
      </c>
      <c r="DE46" s="3">
        <f t="shared" si="66"/>
        <v>0</v>
      </c>
      <c r="DF46" s="4">
        <f t="shared" si="106"/>
        <v>0</v>
      </c>
      <c r="DG46" s="4">
        <f t="shared" si="67"/>
        <v>0</v>
      </c>
      <c r="DH46" s="4">
        <f t="shared" si="123"/>
        <v>0</v>
      </c>
      <c r="DI46" s="9">
        <f t="shared" si="69"/>
        <v>0</v>
      </c>
      <c r="DJ46" s="50">
        <f t="shared" si="70"/>
        <v>0</v>
      </c>
      <c r="DK46" s="176"/>
      <c r="DL46" s="177"/>
      <c r="DM46" s="177"/>
      <c r="DN46" s="178"/>
      <c r="DO46" s="184"/>
      <c r="DP46" s="20">
        <f>SUM(IF(COUNTIF(DK$17:DK46,"&lt;0,1")=20,SUMIF(DK$113:DP$113,"&gt;0"),0),IF(COUNTIF(DK$17:DK46,"&lt;0,1")=20,SUMIF(DK$161:DP$161,"&gt;0"),0),IF(COUNTIF(DK$17:DK46,"&lt;0,1")=20,SUMIF(DK$209:DP$209,"&gt;0"),0))</f>
        <v>0</v>
      </c>
      <c r="DQ46" s="3">
        <f t="shared" si="107"/>
        <v>0</v>
      </c>
      <c r="DR46" s="3">
        <f t="shared" si="71"/>
        <v>0</v>
      </c>
      <c r="DS46" s="4">
        <f t="shared" si="108"/>
        <v>0</v>
      </c>
      <c r="DT46" s="4">
        <f t="shared" si="72"/>
        <v>0</v>
      </c>
      <c r="DU46" s="4">
        <f t="shared" si="124"/>
        <v>0</v>
      </c>
      <c r="DV46" s="9">
        <f t="shared" si="74"/>
        <v>0</v>
      </c>
      <c r="DW46" s="50">
        <f t="shared" si="75"/>
        <v>0</v>
      </c>
      <c r="DX46" s="176"/>
      <c r="DY46" s="177"/>
      <c r="DZ46" s="177"/>
      <c r="EA46" s="178"/>
      <c r="EB46" s="184"/>
      <c r="EC46" s="20">
        <f>SUM(IF(COUNTIF(DX$17:DX46,"&lt;0,1")=20,SUMIF(DX$113:EC$113,"&gt;0"),0),IF(COUNTIF(DX$17:DX46,"&lt;0,1")=20,SUMIF(DX$161:EC$161,"&gt;0"),0),IF(COUNTIF(DX$17:DX46,"&lt;0,1")=20,SUMIF(DX$209:EC$209,"&gt;0"),0))</f>
        <v>0</v>
      </c>
      <c r="ED46" s="3">
        <f t="shared" si="109"/>
        <v>0</v>
      </c>
      <c r="EE46" s="3">
        <f t="shared" si="76"/>
        <v>0</v>
      </c>
      <c r="EF46" s="4">
        <f t="shared" si="110"/>
        <v>0</v>
      </c>
      <c r="EG46" s="4">
        <f t="shared" si="77"/>
        <v>0</v>
      </c>
      <c r="EH46" s="4">
        <f t="shared" si="125"/>
        <v>0</v>
      </c>
      <c r="EI46" s="9">
        <f t="shared" si="79"/>
        <v>0</v>
      </c>
      <c r="EJ46" s="50">
        <f t="shared" si="80"/>
        <v>0</v>
      </c>
      <c r="EK46" s="176"/>
      <c r="EL46" s="177"/>
      <c r="EM46" s="177"/>
      <c r="EN46" s="178"/>
      <c r="EO46" s="184"/>
      <c r="EP46" s="20">
        <f>SUM(IF(COUNTIF(EK$17:EK46,"&lt;0,1")=20,SUMIF(EK$113:EP$113,"&gt;0"),0),IF(COUNTIF(EK$17:EK46,"&lt;0,1")=20,SUMIF(EK$161:EP$161,"&gt;0"),0),IF(COUNTIF(EK$17:EK46,"&lt;0,1")=20,SUMIF(EK$209:EP$209,"&gt;0"),0))</f>
        <v>0</v>
      </c>
      <c r="EQ46" s="3">
        <f t="shared" si="111"/>
        <v>0</v>
      </c>
      <c r="ER46" s="3">
        <f t="shared" si="81"/>
        <v>0</v>
      </c>
      <c r="ES46" s="4">
        <f t="shared" si="112"/>
        <v>0</v>
      </c>
      <c r="ET46" s="4">
        <f t="shared" si="82"/>
        <v>0</v>
      </c>
      <c r="EU46" s="4">
        <f t="shared" si="126"/>
        <v>0</v>
      </c>
      <c r="EV46" s="9">
        <f t="shared" si="84"/>
        <v>0</v>
      </c>
      <c r="EW46" s="50">
        <f t="shared" si="85"/>
        <v>0</v>
      </c>
      <c r="EX46" s="176"/>
      <c r="EY46" s="177"/>
      <c r="EZ46" s="177"/>
      <c r="FA46" s="178"/>
      <c r="FB46" s="184"/>
      <c r="FC46" s="20">
        <f>SUM(IF(COUNTIF(EX$17:EX46,"&lt;0,1")=20,SUMIF(EX$113:FC$113,"&gt;0"),0),IF(COUNTIF(EX$17:EX46,"&lt;0,1")=20,SUMIF(EX$161:FC$161,"&gt;0"),0),IF(COUNTIF(EX$17:EX46,"&lt;0,1")=20,SUMIF(EX$209:FC$209,"&gt;0"),0))</f>
        <v>0</v>
      </c>
      <c r="FD46" s="3">
        <f t="shared" si="113"/>
        <v>0</v>
      </c>
      <c r="FE46" s="3">
        <f t="shared" si="86"/>
        <v>0</v>
      </c>
      <c r="FF46" s="4">
        <f t="shared" si="114"/>
        <v>0</v>
      </c>
      <c r="FG46" s="4">
        <f t="shared" si="87"/>
        <v>0</v>
      </c>
      <c r="FH46" s="4">
        <f t="shared" si="127"/>
        <v>0</v>
      </c>
      <c r="FI46" s="9">
        <f t="shared" si="89"/>
        <v>0</v>
      </c>
      <c r="FJ46" s="50">
        <f t="shared" si="90"/>
        <v>0</v>
      </c>
    </row>
    <row r="47" spans="2:166" x14ac:dyDescent="0.25">
      <c r="B47" s="15">
        <f t="shared" si="115"/>
        <v>24</v>
      </c>
      <c r="C47" s="7">
        <v>2039</v>
      </c>
      <c r="D47" s="19">
        <f t="shared" si="27"/>
        <v>0</v>
      </c>
      <c r="E47" s="19">
        <f t="shared" si="28"/>
        <v>0</v>
      </c>
      <c r="F47" s="26">
        <f t="shared" si="29"/>
        <v>0</v>
      </c>
      <c r="G47" s="33">
        <f t="shared" si="30"/>
        <v>0</v>
      </c>
      <c r="H47" s="33">
        <f t="shared" si="0"/>
        <v>0</v>
      </c>
      <c r="I47" s="33">
        <f t="shared" si="1"/>
        <v>0</v>
      </c>
      <c r="J47" s="33">
        <f t="shared" si="2"/>
        <v>0</v>
      </c>
      <c r="K47" s="176"/>
      <c r="L47" s="177"/>
      <c r="M47" s="177"/>
      <c r="N47" s="178"/>
      <c r="O47" s="178"/>
      <c r="P47" s="19">
        <f>SUM(IF(COUNTIF(K$17:K47,"&lt;0,1")=20,SUMIF(K$113:P$113,"&gt;0"),0),IF(COUNTIF(K$17:K47,"&lt;0,1")=20,SUMIF(K$161:P$161,"&gt;0"),0),IF(COUNTIF(K$17:K47,"&lt;0,1")=20,SUMIF(K$209:P$209,"&gt;0"),0))</f>
        <v>0</v>
      </c>
      <c r="Q47" s="1">
        <f t="shared" si="91"/>
        <v>0</v>
      </c>
      <c r="R47" s="1">
        <f t="shared" si="31"/>
        <v>0</v>
      </c>
      <c r="S47" s="2">
        <f t="shared" si="92"/>
        <v>0</v>
      </c>
      <c r="T47" s="2">
        <f t="shared" si="32"/>
        <v>0</v>
      </c>
      <c r="U47" s="2">
        <f t="shared" si="116"/>
        <v>0</v>
      </c>
      <c r="V47" s="8">
        <f t="shared" si="34"/>
        <v>0</v>
      </c>
      <c r="W47" s="49">
        <f t="shared" si="35"/>
        <v>0</v>
      </c>
      <c r="X47" s="176"/>
      <c r="Y47" s="177"/>
      <c r="Z47" s="177"/>
      <c r="AA47" s="178"/>
      <c r="AB47" s="184"/>
      <c r="AC47" s="19">
        <f>SUM(IF(COUNTIF(X$17:X47,"&lt;0,1")=20,SUMIF(X$113:AC$113,"&gt;0"),0),IF(COUNTIF(X$17:X47,"&lt;0,1")=20,SUMIF(X$161:AC$161,"&gt;0"),0),IF(COUNTIF(X$17:X47,"&lt;0,1")=20,SUMIF(X$209:AC$209,"&gt;0"),0))</f>
        <v>0</v>
      </c>
      <c r="AD47" s="1">
        <f t="shared" si="93"/>
        <v>0</v>
      </c>
      <c r="AE47" s="1">
        <f t="shared" si="36"/>
        <v>0</v>
      </c>
      <c r="AF47" s="2">
        <f t="shared" si="94"/>
        <v>0</v>
      </c>
      <c r="AG47" s="2">
        <f t="shared" si="37"/>
        <v>0</v>
      </c>
      <c r="AH47" s="2">
        <f t="shared" si="117"/>
        <v>0</v>
      </c>
      <c r="AI47" s="8">
        <f t="shared" si="39"/>
        <v>0</v>
      </c>
      <c r="AJ47" s="49">
        <f t="shared" si="40"/>
        <v>0</v>
      </c>
      <c r="AK47" s="176"/>
      <c r="AL47" s="177"/>
      <c r="AM47" s="177"/>
      <c r="AN47" s="178"/>
      <c r="AO47" s="184"/>
      <c r="AP47" s="19">
        <f>SUM(IF(COUNTIF(AK$17:AK47,"&lt;0,1")=20,SUMIF(AK$113:AP$113,"&gt;0"),0),IF(COUNTIF(AK$17:AK47,"&lt;0,1")=20,SUMIF(AK$161:AP$161,"&gt;0"),0),IF(COUNTIF(AK$17:AK47,"&lt;0,1")=20,SUMIF(AK$209:AP$209,"&gt;0"),0))</f>
        <v>0</v>
      </c>
      <c r="AQ47" s="1">
        <f t="shared" si="95"/>
        <v>0</v>
      </c>
      <c r="AR47" s="1">
        <f t="shared" si="41"/>
        <v>0</v>
      </c>
      <c r="AS47" s="2">
        <f t="shared" si="96"/>
        <v>0</v>
      </c>
      <c r="AT47" s="2">
        <f t="shared" si="42"/>
        <v>0</v>
      </c>
      <c r="AU47" s="2">
        <f t="shared" si="118"/>
        <v>0</v>
      </c>
      <c r="AV47" s="8">
        <f t="shared" si="44"/>
        <v>0</v>
      </c>
      <c r="AW47" s="49">
        <f t="shared" si="45"/>
        <v>0</v>
      </c>
      <c r="AX47" s="176"/>
      <c r="AY47" s="177"/>
      <c r="AZ47" s="177"/>
      <c r="BA47" s="178"/>
      <c r="BB47" s="184"/>
      <c r="BC47" s="19">
        <f>SUM(IF(COUNTIF(AX$17:AX47,"&lt;0,1")=20,SUMIF(AX$113:BC$113,"&gt;0"),0),IF(COUNTIF(AX$17:AX47,"&lt;0,1")=20,SUMIF(AX$161:BC$161,"&gt;0"),0),IF(COUNTIF(AX$17:AX47,"&lt;0,1")=20,SUMIF(AX$209:BC$209,"&gt;0"),0))</f>
        <v>0</v>
      </c>
      <c r="BD47" s="1">
        <f t="shared" si="97"/>
        <v>0</v>
      </c>
      <c r="BE47" s="1">
        <f t="shared" si="46"/>
        <v>0</v>
      </c>
      <c r="BF47" s="2">
        <f t="shared" si="98"/>
        <v>0</v>
      </c>
      <c r="BG47" s="2">
        <f t="shared" si="47"/>
        <v>0</v>
      </c>
      <c r="BH47" s="2">
        <f t="shared" si="119"/>
        <v>0</v>
      </c>
      <c r="BI47" s="8">
        <f t="shared" si="49"/>
        <v>0</v>
      </c>
      <c r="BJ47" s="49">
        <f t="shared" si="50"/>
        <v>0</v>
      </c>
      <c r="BK47" s="176"/>
      <c r="BL47" s="177"/>
      <c r="BM47" s="177"/>
      <c r="BN47" s="178"/>
      <c r="BO47" s="184"/>
      <c r="BP47" s="19">
        <f>SUM(IF(COUNTIF(BK$17:BK47,"&lt;0,1")=20,SUMIF(BK$113:BP$113,"&gt;0"),0),IF(COUNTIF(BK$17:BK47,"&lt;0,1")=20,SUMIF(BK$161:BP$161,"&gt;0"),0),IF(COUNTIF(BK$17:BK47,"&lt;0,1")=20,SUMIF(BK$209:BP$209,"&gt;0"),0))</f>
        <v>0</v>
      </c>
      <c r="BQ47" s="1">
        <f t="shared" si="99"/>
        <v>0</v>
      </c>
      <c r="BR47" s="1">
        <f t="shared" si="51"/>
        <v>0</v>
      </c>
      <c r="BS47" s="2">
        <f t="shared" si="100"/>
        <v>0</v>
      </c>
      <c r="BT47" s="2">
        <f t="shared" si="52"/>
        <v>0</v>
      </c>
      <c r="BU47" s="2">
        <f t="shared" si="120"/>
        <v>0</v>
      </c>
      <c r="BV47" s="8">
        <f t="shared" si="54"/>
        <v>0</v>
      </c>
      <c r="BW47" s="49">
        <f t="shared" si="55"/>
        <v>0</v>
      </c>
      <c r="BX47" s="176"/>
      <c r="BY47" s="177"/>
      <c r="BZ47" s="177"/>
      <c r="CA47" s="178"/>
      <c r="CB47" s="184"/>
      <c r="CC47" s="19">
        <f>SUM(IF(COUNTIF(BX$17:BX47,"&lt;0,1")=20,SUMIF(BX$113:CC$113,"&gt;0"),0),IF(COUNTIF(BX$17:BX47,"&lt;0,1")=20,SUMIF(BX$161:CC$161,"&gt;0"),0),IF(COUNTIF(BX$17:BX47,"&lt;0,1")=20,SUMIF(BX$209:CC$209,"&gt;0"),0))</f>
        <v>0</v>
      </c>
      <c r="CD47" s="1">
        <f t="shared" si="101"/>
        <v>0</v>
      </c>
      <c r="CE47" s="1">
        <f t="shared" si="56"/>
        <v>0</v>
      </c>
      <c r="CF47" s="2">
        <f t="shared" si="102"/>
        <v>0</v>
      </c>
      <c r="CG47" s="2">
        <f t="shared" si="57"/>
        <v>0</v>
      </c>
      <c r="CH47" s="2">
        <f t="shared" si="121"/>
        <v>0</v>
      </c>
      <c r="CI47" s="8">
        <f t="shared" si="59"/>
        <v>0</v>
      </c>
      <c r="CJ47" s="49">
        <f t="shared" si="60"/>
        <v>0</v>
      </c>
      <c r="CK47" s="176"/>
      <c r="CL47" s="177"/>
      <c r="CM47" s="177"/>
      <c r="CN47" s="178"/>
      <c r="CO47" s="184"/>
      <c r="CP47" s="19">
        <f>SUM(IF(COUNTIF(CK$17:CK47,"&lt;0,1")=20,SUMIF(CK$113:CP$113,"&gt;0"),0),IF(COUNTIF(CK$17:CK47,"&lt;0,1")=20,SUMIF(CK$161:CP$161,"&gt;0"),0),IF(COUNTIF(CK$17:CK47,"&lt;0,1")=20,SUMIF(CK$209:CP$209,"&gt;0"),0))</f>
        <v>0</v>
      </c>
      <c r="CQ47" s="1">
        <f t="shared" si="103"/>
        <v>0</v>
      </c>
      <c r="CR47" s="1">
        <f t="shared" si="61"/>
        <v>0</v>
      </c>
      <c r="CS47" s="2">
        <f t="shared" si="104"/>
        <v>0</v>
      </c>
      <c r="CT47" s="2">
        <f t="shared" si="62"/>
        <v>0</v>
      </c>
      <c r="CU47" s="2">
        <f t="shared" si="122"/>
        <v>0</v>
      </c>
      <c r="CV47" s="8">
        <f t="shared" si="64"/>
        <v>0</v>
      </c>
      <c r="CW47" s="49">
        <f t="shared" si="65"/>
        <v>0</v>
      </c>
      <c r="CX47" s="176"/>
      <c r="CY47" s="177"/>
      <c r="CZ47" s="177"/>
      <c r="DA47" s="178"/>
      <c r="DB47" s="184"/>
      <c r="DC47" s="19">
        <f>SUM(IF(COUNTIF(CX$17:CX47,"&lt;0,1")=20,SUMIF(CX$113:DC$113,"&gt;0"),0),IF(COUNTIF(CX$17:CX47,"&lt;0,1")=20,SUMIF(CX$161:DC$161,"&gt;0"),0),IF(COUNTIF(CX$17:CX47,"&lt;0,1")=20,SUMIF(CX$209:DC$209,"&gt;0"),0))</f>
        <v>0</v>
      </c>
      <c r="DD47" s="1">
        <f t="shared" si="105"/>
        <v>0</v>
      </c>
      <c r="DE47" s="1">
        <f t="shared" si="66"/>
        <v>0</v>
      </c>
      <c r="DF47" s="2">
        <f t="shared" si="106"/>
        <v>0</v>
      </c>
      <c r="DG47" s="2">
        <f t="shared" si="67"/>
        <v>0</v>
      </c>
      <c r="DH47" s="2">
        <f t="shared" si="123"/>
        <v>0</v>
      </c>
      <c r="DI47" s="8">
        <f t="shared" si="69"/>
        <v>0</v>
      </c>
      <c r="DJ47" s="49">
        <f t="shared" si="70"/>
        <v>0</v>
      </c>
      <c r="DK47" s="176"/>
      <c r="DL47" s="177"/>
      <c r="DM47" s="177"/>
      <c r="DN47" s="178"/>
      <c r="DO47" s="184"/>
      <c r="DP47" s="19">
        <f>SUM(IF(COUNTIF(DK$17:DK47,"&lt;0,1")=20,SUMIF(DK$113:DP$113,"&gt;0"),0),IF(COUNTIF(DK$17:DK47,"&lt;0,1")=20,SUMIF(DK$161:DP$161,"&gt;0"),0),IF(COUNTIF(DK$17:DK47,"&lt;0,1")=20,SUMIF(DK$209:DP$209,"&gt;0"),0))</f>
        <v>0</v>
      </c>
      <c r="DQ47" s="1">
        <f t="shared" si="107"/>
        <v>0</v>
      </c>
      <c r="DR47" s="1">
        <f t="shared" si="71"/>
        <v>0</v>
      </c>
      <c r="DS47" s="2">
        <f t="shared" si="108"/>
        <v>0</v>
      </c>
      <c r="DT47" s="2">
        <f t="shared" si="72"/>
        <v>0</v>
      </c>
      <c r="DU47" s="2">
        <f t="shared" si="124"/>
        <v>0</v>
      </c>
      <c r="DV47" s="8">
        <f t="shared" si="74"/>
        <v>0</v>
      </c>
      <c r="DW47" s="49">
        <f t="shared" si="75"/>
        <v>0</v>
      </c>
      <c r="DX47" s="176"/>
      <c r="DY47" s="177"/>
      <c r="DZ47" s="177"/>
      <c r="EA47" s="178"/>
      <c r="EB47" s="184"/>
      <c r="EC47" s="19">
        <f>SUM(IF(COUNTIF(DX$17:DX47,"&lt;0,1")=20,SUMIF(DX$113:EC$113,"&gt;0"),0),IF(COUNTIF(DX$17:DX47,"&lt;0,1")=20,SUMIF(DX$161:EC$161,"&gt;0"),0),IF(COUNTIF(DX$17:DX47,"&lt;0,1")=20,SUMIF(DX$209:EC$209,"&gt;0"),0))</f>
        <v>0</v>
      </c>
      <c r="ED47" s="1">
        <f t="shared" si="109"/>
        <v>0</v>
      </c>
      <c r="EE47" s="1">
        <f t="shared" si="76"/>
        <v>0</v>
      </c>
      <c r="EF47" s="2">
        <f t="shared" si="110"/>
        <v>0</v>
      </c>
      <c r="EG47" s="2">
        <f t="shared" si="77"/>
        <v>0</v>
      </c>
      <c r="EH47" s="2">
        <f t="shared" si="125"/>
        <v>0</v>
      </c>
      <c r="EI47" s="8">
        <f t="shared" si="79"/>
        <v>0</v>
      </c>
      <c r="EJ47" s="49">
        <f t="shared" si="80"/>
        <v>0</v>
      </c>
      <c r="EK47" s="176"/>
      <c r="EL47" s="177"/>
      <c r="EM47" s="177"/>
      <c r="EN47" s="178"/>
      <c r="EO47" s="184"/>
      <c r="EP47" s="19">
        <f>SUM(IF(COUNTIF(EK$17:EK47,"&lt;0,1")=20,SUMIF(EK$113:EP$113,"&gt;0"),0),IF(COUNTIF(EK$17:EK47,"&lt;0,1")=20,SUMIF(EK$161:EP$161,"&gt;0"),0),IF(COUNTIF(EK$17:EK47,"&lt;0,1")=20,SUMIF(EK$209:EP$209,"&gt;0"),0))</f>
        <v>0</v>
      </c>
      <c r="EQ47" s="1">
        <f t="shared" si="111"/>
        <v>0</v>
      </c>
      <c r="ER47" s="1">
        <f t="shared" si="81"/>
        <v>0</v>
      </c>
      <c r="ES47" s="2">
        <f t="shared" si="112"/>
        <v>0</v>
      </c>
      <c r="ET47" s="2">
        <f t="shared" si="82"/>
        <v>0</v>
      </c>
      <c r="EU47" s="2">
        <f t="shared" si="126"/>
        <v>0</v>
      </c>
      <c r="EV47" s="8">
        <f t="shared" si="84"/>
        <v>0</v>
      </c>
      <c r="EW47" s="49">
        <f t="shared" si="85"/>
        <v>0</v>
      </c>
      <c r="EX47" s="176"/>
      <c r="EY47" s="177"/>
      <c r="EZ47" s="177"/>
      <c r="FA47" s="178"/>
      <c r="FB47" s="184"/>
      <c r="FC47" s="19">
        <f>SUM(IF(COUNTIF(EX$17:EX47,"&lt;0,1")=20,SUMIF(EX$113:FC$113,"&gt;0"),0),IF(COUNTIF(EX$17:EX47,"&lt;0,1")=20,SUMIF(EX$161:FC$161,"&gt;0"),0),IF(COUNTIF(EX$17:EX47,"&lt;0,1")=20,SUMIF(EX$209:FC$209,"&gt;0"),0))</f>
        <v>0</v>
      </c>
      <c r="FD47" s="1">
        <f t="shared" si="113"/>
        <v>0</v>
      </c>
      <c r="FE47" s="1">
        <f t="shared" si="86"/>
        <v>0</v>
      </c>
      <c r="FF47" s="2">
        <f t="shared" si="114"/>
        <v>0</v>
      </c>
      <c r="FG47" s="2">
        <f t="shared" si="87"/>
        <v>0</v>
      </c>
      <c r="FH47" s="2">
        <f t="shared" si="127"/>
        <v>0</v>
      </c>
      <c r="FI47" s="8">
        <f t="shared" si="89"/>
        <v>0</v>
      </c>
      <c r="FJ47" s="49">
        <f t="shared" si="90"/>
        <v>0</v>
      </c>
    </row>
    <row r="48" spans="2:166" x14ac:dyDescent="0.25">
      <c r="B48" s="14">
        <f t="shared" si="115"/>
        <v>25</v>
      </c>
      <c r="C48" s="6">
        <v>2040</v>
      </c>
      <c r="D48" s="20">
        <f t="shared" si="27"/>
        <v>0</v>
      </c>
      <c r="E48" s="20">
        <f t="shared" si="28"/>
        <v>0</v>
      </c>
      <c r="F48" s="25">
        <f t="shared" si="29"/>
        <v>0</v>
      </c>
      <c r="G48" s="32">
        <f t="shared" si="30"/>
        <v>0</v>
      </c>
      <c r="H48" s="32">
        <f t="shared" si="0"/>
        <v>0</v>
      </c>
      <c r="I48" s="32">
        <f t="shared" si="1"/>
        <v>0</v>
      </c>
      <c r="J48" s="32">
        <f t="shared" si="2"/>
        <v>0</v>
      </c>
      <c r="K48" s="176"/>
      <c r="L48" s="177"/>
      <c r="M48" s="177"/>
      <c r="N48" s="178"/>
      <c r="O48" s="178"/>
      <c r="P48" s="20">
        <f>SUM(IF(COUNTIF(K$17:K48,"&lt;0,1")=20,SUMIF(K$113:P$113,"&gt;0"),0),IF(COUNTIF(K$17:K48,"&lt;0,1")=20,SUMIF(K$161:P$161,"&gt;0"),0),IF(COUNTIF(K$17:K48,"&lt;0,1")=20,SUMIF(K$209:P$209,"&gt;0"),0))</f>
        <v>0</v>
      </c>
      <c r="Q48" s="3">
        <f t="shared" si="91"/>
        <v>0</v>
      </c>
      <c r="R48" s="3">
        <f t="shared" si="31"/>
        <v>0</v>
      </c>
      <c r="S48" s="4">
        <f t="shared" si="92"/>
        <v>0</v>
      </c>
      <c r="T48" s="4">
        <f t="shared" si="32"/>
        <v>0</v>
      </c>
      <c r="U48" s="4">
        <f t="shared" si="116"/>
        <v>0</v>
      </c>
      <c r="V48" s="9">
        <f t="shared" si="34"/>
        <v>0</v>
      </c>
      <c r="W48" s="50">
        <f t="shared" si="35"/>
        <v>0</v>
      </c>
      <c r="X48" s="176"/>
      <c r="Y48" s="177"/>
      <c r="Z48" s="177"/>
      <c r="AA48" s="178"/>
      <c r="AB48" s="184"/>
      <c r="AC48" s="20">
        <f>SUM(IF(COUNTIF(X$17:X48,"&lt;0,1")=20,SUMIF(X$113:AC$113,"&gt;0"),0),IF(COUNTIF(X$17:X48,"&lt;0,1")=20,SUMIF(X$161:AC$161,"&gt;0"),0),IF(COUNTIF(X$17:X48,"&lt;0,1")=20,SUMIF(X$209:AC$209,"&gt;0"),0))</f>
        <v>0</v>
      </c>
      <c r="AD48" s="3">
        <f t="shared" si="93"/>
        <v>0</v>
      </c>
      <c r="AE48" s="3">
        <f t="shared" si="36"/>
        <v>0</v>
      </c>
      <c r="AF48" s="4">
        <f t="shared" si="94"/>
        <v>0</v>
      </c>
      <c r="AG48" s="4">
        <f t="shared" si="37"/>
        <v>0</v>
      </c>
      <c r="AH48" s="4">
        <f t="shared" si="117"/>
        <v>0</v>
      </c>
      <c r="AI48" s="9">
        <f t="shared" si="39"/>
        <v>0</v>
      </c>
      <c r="AJ48" s="50">
        <f t="shared" si="40"/>
        <v>0</v>
      </c>
      <c r="AK48" s="176"/>
      <c r="AL48" s="177"/>
      <c r="AM48" s="177"/>
      <c r="AN48" s="178"/>
      <c r="AO48" s="184"/>
      <c r="AP48" s="20">
        <f>SUM(IF(COUNTIF(AK$17:AK48,"&lt;0,1")=20,SUMIF(AK$113:AP$113,"&gt;0"),0),IF(COUNTIF(AK$17:AK48,"&lt;0,1")=20,SUMIF(AK$161:AP$161,"&gt;0"),0),IF(COUNTIF(AK$17:AK48,"&lt;0,1")=20,SUMIF(AK$209:AP$209,"&gt;0"),0))</f>
        <v>0</v>
      </c>
      <c r="AQ48" s="3">
        <f t="shared" si="95"/>
        <v>0</v>
      </c>
      <c r="AR48" s="3">
        <f t="shared" si="41"/>
        <v>0</v>
      </c>
      <c r="AS48" s="4">
        <f t="shared" si="96"/>
        <v>0</v>
      </c>
      <c r="AT48" s="4">
        <f t="shared" si="42"/>
        <v>0</v>
      </c>
      <c r="AU48" s="4">
        <f t="shared" si="118"/>
        <v>0</v>
      </c>
      <c r="AV48" s="9">
        <f t="shared" si="44"/>
        <v>0</v>
      </c>
      <c r="AW48" s="50">
        <f t="shared" si="45"/>
        <v>0</v>
      </c>
      <c r="AX48" s="176"/>
      <c r="AY48" s="177"/>
      <c r="AZ48" s="177"/>
      <c r="BA48" s="178"/>
      <c r="BB48" s="184"/>
      <c r="BC48" s="20">
        <f>SUM(IF(COUNTIF(AX$17:AX48,"&lt;0,1")=20,SUMIF(AX$113:BC$113,"&gt;0"),0),IF(COUNTIF(AX$17:AX48,"&lt;0,1")=20,SUMIF(AX$161:BC$161,"&gt;0"),0),IF(COUNTIF(AX$17:AX48,"&lt;0,1")=20,SUMIF(AX$209:BC$209,"&gt;0"),0))</f>
        <v>0</v>
      </c>
      <c r="BD48" s="3">
        <f t="shared" si="97"/>
        <v>0</v>
      </c>
      <c r="BE48" s="3">
        <f t="shared" si="46"/>
        <v>0</v>
      </c>
      <c r="BF48" s="4">
        <f t="shared" si="98"/>
        <v>0</v>
      </c>
      <c r="BG48" s="4">
        <f t="shared" si="47"/>
        <v>0</v>
      </c>
      <c r="BH48" s="4">
        <f t="shared" si="119"/>
        <v>0</v>
      </c>
      <c r="BI48" s="9">
        <f t="shared" si="49"/>
        <v>0</v>
      </c>
      <c r="BJ48" s="50">
        <f t="shared" si="50"/>
        <v>0</v>
      </c>
      <c r="BK48" s="176"/>
      <c r="BL48" s="177"/>
      <c r="BM48" s="177"/>
      <c r="BN48" s="178"/>
      <c r="BO48" s="184"/>
      <c r="BP48" s="20">
        <f>SUM(IF(COUNTIF(BK$17:BK48,"&lt;0,1")=20,SUMIF(BK$113:BP$113,"&gt;0"),0),IF(COUNTIF(BK$17:BK48,"&lt;0,1")=20,SUMIF(BK$161:BP$161,"&gt;0"),0),IF(COUNTIF(BK$17:BK48,"&lt;0,1")=20,SUMIF(BK$209:BP$209,"&gt;0"),0))</f>
        <v>0</v>
      </c>
      <c r="BQ48" s="3">
        <f t="shared" si="99"/>
        <v>0</v>
      </c>
      <c r="BR48" s="3">
        <f t="shared" si="51"/>
        <v>0</v>
      </c>
      <c r="BS48" s="4">
        <f t="shared" si="100"/>
        <v>0</v>
      </c>
      <c r="BT48" s="4">
        <f t="shared" si="52"/>
        <v>0</v>
      </c>
      <c r="BU48" s="4">
        <f t="shared" si="120"/>
        <v>0</v>
      </c>
      <c r="BV48" s="9">
        <f t="shared" si="54"/>
        <v>0</v>
      </c>
      <c r="BW48" s="50">
        <f t="shared" si="55"/>
        <v>0</v>
      </c>
      <c r="BX48" s="176"/>
      <c r="BY48" s="177"/>
      <c r="BZ48" s="177"/>
      <c r="CA48" s="178"/>
      <c r="CB48" s="184"/>
      <c r="CC48" s="20">
        <f>SUM(IF(COUNTIF(BX$17:BX48,"&lt;0,1")=20,SUMIF(BX$113:CC$113,"&gt;0"),0),IF(COUNTIF(BX$17:BX48,"&lt;0,1")=20,SUMIF(BX$161:CC$161,"&gt;0"),0),IF(COUNTIF(BX$17:BX48,"&lt;0,1")=20,SUMIF(BX$209:CC$209,"&gt;0"),0))</f>
        <v>0</v>
      </c>
      <c r="CD48" s="3">
        <f t="shared" si="101"/>
        <v>0</v>
      </c>
      <c r="CE48" s="3">
        <f t="shared" si="56"/>
        <v>0</v>
      </c>
      <c r="CF48" s="4">
        <f t="shared" si="102"/>
        <v>0</v>
      </c>
      <c r="CG48" s="4">
        <f t="shared" si="57"/>
        <v>0</v>
      </c>
      <c r="CH48" s="4">
        <f t="shared" si="121"/>
        <v>0</v>
      </c>
      <c r="CI48" s="9">
        <f t="shared" si="59"/>
        <v>0</v>
      </c>
      <c r="CJ48" s="50">
        <f t="shared" si="60"/>
        <v>0</v>
      </c>
      <c r="CK48" s="176"/>
      <c r="CL48" s="177"/>
      <c r="CM48" s="177"/>
      <c r="CN48" s="178"/>
      <c r="CO48" s="184"/>
      <c r="CP48" s="20">
        <f>SUM(IF(COUNTIF(CK$17:CK48,"&lt;0,1")=20,SUMIF(CK$113:CP$113,"&gt;0"),0),IF(COUNTIF(CK$17:CK48,"&lt;0,1")=20,SUMIF(CK$161:CP$161,"&gt;0"),0),IF(COUNTIF(CK$17:CK48,"&lt;0,1")=20,SUMIF(CK$209:CP$209,"&gt;0"),0))</f>
        <v>0</v>
      </c>
      <c r="CQ48" s="3">
        <f t="shared" si="103"/>
        <v>0</v>
      </c>
      <c r="CR48" s="3">
        <f t="shared" si="61"/>
        <v>0</v>
      </c>
      <c r="CS48" s="4">
        <f t="shared" si="104"/>
        <v>0</v>
      </c>
      <c r="CT48" s="4">
        <f t="shared" si="62"/>
        <v>0</v>
      </c>
      <c r="CU48" s="4">
        <f t="shared" si="122"/>
        <v>0</v>
      </c>
      <c r="CV48" s="9">
        <f t="shared" si="64"/>
        <v>0</v>
      </c>
      <c r="CW48" s="50">
        <f t="shared" si="65"/>
        <v>0</v>
      </c>
      <c r="CX48" s="176"/>
      <c r="CY48" s="177"/>
      <c r="CZ48" s="177"/>
      <c r="DA48" s="178"/>
      <c r="DB48" s="184"/>
      <c r="DC48" s="20">
        <f>SUM(IF(COUNTIF(CX$17:CX48,"&lt;0,1")=20,SUMIF(CX$113:DC$113,"&gt;0"),0),IF(COUNTIF(CX$17:CX48,"&lt;0,1")=20,SUMIF(CX$161:DC$161,"&gt;0"),0),IF(COUNTIF(CX$17:CX48,"&lt;0,1")=20,SUMIF(CX$209:DC$209,"&gt;0"),0))</f>
        <v>0</v>
      </c>
      <c r="DD48" s="3">
        <f t="shared" si="105"/>
        <v>0</v>
      </c>
      <c r="DE48" s="3">
        <f t="shared" si="66"/>
        <v>0</v>
      </c>
      <c r="DF48" s="4">
        <f t="shared" si="106"/>
        <v>0</v>
      </c>
      <c r="DG48" s="4">
        <f t="shared" si="67"/>
        <v>0</v>
      </c>
      <c r="DH48" s="4">
        <f t="shared" si="123"/>
        <v>0</v>
      </c>
      <c r="DI48" s="9">
        <f t="shared" si="69"/>
        <v>0</v>
      </c>
      <c r="DJ48" s="50">
        <f t="shared" si="70"/>
        <v>0</v>
      </c>
      <c r="DK48" s="176"/>
      <c r="DL48" s="177"/>
      <c r="DM48" s="177"/>
      <c r="DN48" s="178"/>
      <c r="DO48" s="184"/>
      <c r="DP48" s="20">
        <f>SUM(IF(COUNTIF(DK$17:DK48,"&lt;0,1")=20,SUMIF(DK$113:DP$113,"&gt;0"),0),IF(COUNTIF(DK$17:DK48,"&lt;0,1")=20,SUMIF(DK$161:DP$161,"&gt;0"),0),IF(COUNTIF(DK$17:DK48,"&lt;0,1")=20,SUMIF(DK$209:DP$209,"&gt;0"),0))</f>
        <v>0</v>
      </c>
      <c r="DQ48" s="3">
        <f t="shared" si="107"/>
        <v>0</v>
      </c>
      <c r="DR48" s="3">
        <f t="shared" si="71"/>
        <v>0</v>
      </c>
      <c r="DS48" s="4">
        <f t="shared" si="108"/>
        <v>0</v>
      </c>
      <c r="DT48" s="4">
        <f t="shared" si="72"/>
        <v>0</v>
      </c>
      <c r="DU48" s="4">
        <f t="shared" si="124"/>
        <v>0</v>
      </c>
      <c r="DV48" s="9">
        <f t="shared" si="74"/>
        <v>0</v>
      </c>
      <c r="DW48" s="50">
        <f t="shared" si="75"/>
        <v>0</v>
      </c>
      <c r="DX48" s="176"/>
      <c r="DY48" s="177"/>
      <c r="DZ48" s="177"/>
      <c r="EA48" s="178"/>
      <c r="EB48" s="184"/>
      <c r="EC48" s="20">
        <f>SUM(IF(COUNTIF(DX$17:DX48,"&lt;0,1")=20,SUMIF(DX$113:EC$113,"&gt;0"),0),IF(COUNTIF(DX$17:DX48,"&lt;0,1")=20,SUMIF(DX$161:EC$161,"&gt;0"),0),IF(COUNTIF(DX$17:DX48,"&lt;0,1")=20,SUMIF(DX$209:EC$209,"&gt;0"),0))</f>
        <v>0</v>
      </c>
      <c r="ED48" s="3">
        <f t="shared" si="109"/>
        <v>0</v>
      </c>
      <c r="EE48" s="3">
        <f t="shared" si="76"/>
        <v>0</v>
      </c>
      <c r="EF48" s="4">
        <f t="shared" si="110"/>
        <v>0</v>
      </c>
      <c r="EG48" s="4">
        <f t="shared" si="77"/>
        <v>0</v>
      </c>
      <c r="EH48" s="4">
        <f t="shared" si="125"/>
        <v>0</v>
      </c>
      <c r="EI48" s="9">
        <f t="shared" si="79"/>
        <v>0</v>
      </c>
      <c r="EJ48" s="50">
        <f t="shared" si="80"/>
        <v>0</v>
      </c>
      <c r="EK48" s="176"/>
      <c r="EL48" s="177"/>
      <c r="EM48" s="177"/>
      <c r="EN48" s="178"/>
      <c r="EO48" s="184"/>
      <c r="EP48" s="20">
        <f>SUM(IF(COUNTIF(EK$17:EK48,"&lt;0,1")=20,SUMIF(EK$113:EP$113,"&gt;0"),0),IF(COUNTIF(EK$17:EK48,"&lt;0,1")=20,SUMIF(EK$161:EP$161,"&gt;0"),0),IF(COUNTIF(EK$17:EK48,"&lt;0,1")=20,SUMIF(EK$209:EP$209,"&gt;0"),0))</f>
        <v>0</v>
      </c>
      <c r="EQ48" s="3">
        <f t="shared" si="111"/>
        <v>0</v>
      </c>
      <c r="ER48" s="3">
        <f t="shared" si="81"/>
        <v>0</v>
      </c>
      <c r="ES48" s="4">
        <f t="shared" si="112"/>
        <v>0</v>
      </c>
      <c r="ET48" s="4">
        <f t="shared" si="82"/>
        <v>0</v>
      </c>
      <c r="EU48" s="4">
        <f t="shared" si="126"/>
        <v>0</v>
      </c>
      <c r="EV48" s="9">
        <f t="shared" si="84"/>
        <v>0</v>
      </c>
      <c r="EW48" s="50">
        <f t="shared" si="85"/>
        <v>0</v>
      </c>
      <c r="EX48" s="176"/>
      <c r="EY48" s="177"/>
      <c r="EZ48" s="177"/>
      <c r="FA48" s="178"/>
      <c r="FB48" s="184"/>
      <c r="FC48" s="20">
        <f>SUM(IF(COUNTIF(EX$17:EX48,"&lt;0,1")=20,SUMIF(EX$113:FC$113,"&gt;0"),0),IF(COUNTIF(EX$17:EX48,"&lt;0,1")=20,SUMIF(EX$161:FC$161,"&gt;0"),0),IF(COUNTIF(EX$17:EX48,"&lt;0,1")=20,SUMIF(EX$209:FC$209,"&gt;0"),0))</f>
        <v>0</v>
      </c>
      <c r="FD48" s="3">
        <f t="shared" si="113"/>
        <v>0</v>
      </c>
      <c r="FE48" s="3">
        <f t="shared" si="86"/>
        <v>0</v>
      </c>
      <c r="FF48" s="4">
        <f t="shared" si="114"/>
        <v>0</v>
      </c>
      <c r="FG48" s="4">
        <f t="shared" si="87"/>
        <v>0</v>
      </c>
      <c r="FH48" s="4">
        <f t="shared" si="127"/>
        <v>0</v>
      </c>
      <c r="FI48" s="9">
        <f t="shared" si="89"/>
        <v>0</v>
      </c>
      <c r="FJ48" s="50">
        <f t="shared" si="90"/>
        <v>0</v>
      </c>
    </row>
    <row r="49" spans="2:166" x14ac:dyDescent="0.25">
      <c r="B49" s="15">
        <f t="shared" si="115"/>
        <v>26</v>
      </c>
      <c r="C49" s="7">
        <v>2041</v>
      </c>
      <c r="D49" s="19">
        <f t="shared" si="27"/>
        <v>0</v>
      </c>
      <c r="E49" s="19">
        <f t="shared" si="28"/>
        <v>0</v>
      </c>
      <c r="F49" s="26">
        <f t="shared" si="29"/>
        <v>0</v>
      </c>
      <c r="G49" s="33">
        <f t="shared" si="30"/>
        <v>0</v>
      </c>
      <c r="H49" s="33">
        <f t="shared" si="0"/>
        <v>0</v>
      </c>
      <c r="I49" s="33">
        <f t="shared" si="1"/>
        <v>0</v>
      </c>
      <c r="J49" s="33">
        <f t="shared" si="2"/>
        <v>0</v>
      </c>
      <c r="K49" s="176"/>
      <c r="L49" s="177"/>
      <c r="M49" s="177"/>
      <c r="N49" s="178"/>
      <c r="O49" s="178"/>
      <c r="P49" s="19">
        <f>SUM(IF(COUNTIF(K$17:K49,"&lt;0,1")=20,SUMIF(K$113:P$113,"&gt;0"),0),IF(COUNTIF(K$17:K49,"&lt;0,1")=20,SUMIF(K$161:P$161,"&gt;0"),0),IF(COUNTIF(K$17:K49,"&lt;0,1")=20,SUMIF(K$209:P$209,"&gt;0"),0))</f>
        <v>0</v>
      </c>
      <c r="Q49" s="1">
        <f t="shared" si="91"/>
        <v>0</v>
      </c>
      <c r="R49" s="1">
        <f t="shared" si="31"/>
        <v>0</v>
      </c>
      <c r="S49" s="2">
        <f t="shared" si="92"/>
        <v>0</v>
      </c>
      <c r="T49" s="2">
        <f t="shared" si="32"/>
        <v>0</v>
      </c>
      <c r="U49" s="2">
        <f t="shared" si="116"/>
        <v>0</v>
      </c>
      <c r="V49" s="8">
        <f t="shared" si="34"/>
        <v>0</v>
      </c>
      <c r="W49" s="49">
        <f t="shared" si="35"/>
        <v>0</v>
      </c>
      <c r="X49" s="176"/>
      <c r="Y49" s="177"/>
      <c r="Z49" s="177"/>
      <c r="AA49" s="178"/>
      <c r="AB49" s="184"/>
      <c r="AC49" s="19">
        <f>SUM(IF(COUNTIF(X$17:X49,"&lt;0,1")=20,SUMIF(X$113:AC$113,"&gt;0"),0),IF(COUNTIF(X$17:X49,"&lt;0,1")=20,SUMIF(X$161:AC$161,"&gt;0"),0),IF(COUNTIF(X$17:X49,"&lt;0,1")=20,SUMIF(X$209:AC$209,"&gt;0"),0))</f>
        <v>0</v>
      </c>
      <c r="AD49" s="1">
        <f t="shared" si="93"/>
        <v>0</v>
      </c>
      <c r="AE49" s="1">
        <f t="shared" si="36"/>
        <v>0</v>
      </c>
      <c r="AF49" s="2">
        <f t="shared" si="94"/>
        <v>0</v>
      </c>
      <c r="AG49" s="2">
        <f t="shared" si="37"/>
        <v>0</v>
      </c>
      <c r="AH49" s="2">
        <f t="shared" si="117"/>
        <v>0</v>
      </c>
      <c r="AI49" s="8">
        <f t="shared" si="39"/>
        <v>0</v>
      </c>
      <c r="AJ49" s="49">
        <f t="shared" si="40"/>
        <v>0</v>
      </c>
      <c r="AK49" s="176"/>
      <c r="AL49" s="177"/>
      <c r="AM49" s="177"/>
      <c r="AN49" s="178"/>
      <c r="AO49" s="184"/>
      <c r="AP49" s="19">
        <f>SUM(IF(COUNTIF(AK$17:AK49,"&lt;0,1")=20,SUMIF(AK$113:AP$113,"&gt;0"),0),IF(COUNTIF(AK$17:AK49,"&lt;0,1")=20,SUMIF(AK$161:AP$161,"&gt;0"),0),IF(COUNTIF(AK$17:AK49,"&lt;0,1")=20,SUMIF(AK$209:AP$209,"&gt;0"),0))</f>
        <v>0</v>
      </c>
      <c r="AQ49" s="1">
        <f t="shared" si="95"/>
        <v>0</v>
      </c>
      <c r="AR49" s="1">
        <f t="shared" si="41"/>
        <v>0</v>
      </c>
      <c r="AS49" s="2">
        <f t="shared" si="96"/>
        <v>0</v>
      </c>
      <c r="AT49" s="2">
        <f t="shared" si="42"/>
        <v>0</v>
      </c>
      <c r="AU49" s="2">
        <f t="shared" si="118"/>
        <v>0</v>
      </c>
      <c r="AV49" s="8">
        <f t="shared" si="44"/>
        <v>0</v>
      </c>
      <c r="AW49" s="49">
        <f t="shared" si="45"/>
        <v>0</v>
      </c>
      <c r="AX49" s="176"/>
      <c r="AY49" s="177"/>
      <c r="AZ49" s="177"/>
      <c r="BA49" s="178"/>
      <c r="BB49" s="184"/>
      <c r="BC49" s="19">
        <f>SUM(IF(COUNTIF(AX$17:AX49,"&lt;0,1")=20,SUMIF(AX$113:BC$113,"&gt;0"),0),IF(COUNTIF(AX$17:AX49,"&lt;0,1")=20,SUMIF(AX$161:BC$161,"&gt;0"),0),IF(COUNTIF(AX$17:AX49,"&lt;0,1")=20,SUMIF(AX$209:BC$209,"&gt;0"),0))</f>
        <v>0</v>
      </c>
      <c r="BD49" s="1">
        <f t="shared" si="97"/>
        <v>0</v>
      </c>
      <c r="BE49" s="1">
        <f t="shared" si="46"/>
        <v>0</v>
      </c>
      <c r="BF49" s="2">
        <f t="shared" si="98"/>
        <v>0</v>
      </c>
      <c r="BG49" s="2">
        <f t="shared" si="47"/>
        <v>0</v>
      </c>
      <c r="BH49" s="2">
        <f t="shared" si="119"/>
        <v>0</v>
      </c>
      <c r="BI49" s="8">
        <f t="shared" si="49"/>
        <v>0</v>
      </c>
      <c r="BJ49" s="49">
        <f t="shared" si="50"/>
        <v>0</v>
      </c>
      <c r="BK49" s="176"/>
      <c r="BL49" s="177"/>
      <c r="BM49" s="177"/>
      <c r="BN49" s="178"/>
      <c r="BO49" s="184"/>
      <c r="BP49" s="19">
        <f>SUM(IF(COUNTIF(BK$17:BK49,"&lt;0,1")=20,SUMIF(BK$113:BP$113,"&gt;0"),0),IF(COUNTIF(BK$17:BK49,"&lt;0,1")=20,SUMIF(BK$161:BP$161,"&gt;0"),0),IF(COUNTIF(BK$17:BK49,"&lt;0,1")=20,SUMIF(BK$209:BP$209,"&gt;0"),0))</f>
        <v>0</v>
      </c>
      <c r="BQ49" s="1">
        <f t="shared" si="99"/>
        <v>0</v>
      </c>
      <c r="BR49" s="1">
        <f t="shared" si="51"/>
        <v>0</v>
      </c>
      <c r="BS49" s="2">
        <f t="shared" si="100"/>
        <v>0</v>
      </c>
      <c r="BT49" s="2">
        <f t="shared" si="52"/>
        <v>0</v>
      </c>
      <c r="BU49" s="2">
        <f t="shared" si="120"/>
        <v>0</v>
      </c>
      <c r="BV49" s="8">
        <f t="shared" si="54"/>
        <v>0</v>
      </c>
      <c r="BW49" s="49">
        <f t="shared" si="55"/>
        <v>0</v>
      </c>
      <c r="BX49" s="176"/>
      <c r="BY49" s="177"/>
      <c r="BZ49" s="177"/>
      <c r="CA49" s="178"/>
      <c r="CB49" s="184"/>
      <c r="CC49" s="19">
        <f>SUM(IF(COUNTIF(BX$17:BX49,"&lt;0,1")=20,SUMIF(BX$113:CC$113,"&gt;0"),0),IF(COUNTIF(BX$17:BX49,"&lt;0,1")=20,SUMIF(BX$161:CC$161,"&gt;0"),0),IF(COUNTIF(BX$17:BX49,"&lt;0,1")=20,SUMIF(BX$209:CC$209,"&gt;0"),0))</f>
        <v>0</v>
      </c>
      <c r="CD49" s="1">
        <f t="shared" si="101"/>
        <v>0</v>
      </c>
      <c r="CE49" s="1">
        <f t="shared" si="56"/>
        <v>0</v>
      </c>
      <c r="CF49" s="2">
        <f t="shared" si="102"/>
        <v>0</v>
      </c>
      <c r="CG49" s="2">
        <f t="shared" si="57"/>
        <v>0</v>
      </c>
      <c r="CH49" s="2">
        <f t="shared" si="121"/>
        <v>0</v>
      </c>
      <c r="CI49" s="8">
        <f t="shared" si="59"/>
        <v>0</v>
      </c>
      <c r="CJ49" s="49">
        <f t="shared" si="60"/>
        <v>0</v>
      </c>
      <c r="CK49" s="176"/>
      <c r="CL49" s="177"/>
      <c r="CM49" s="177"/>
      <c r="CN49" s="178"/>
      <c r="CO49" s="184"/>
      <c r="CP49" s="19">
        <f>SUM(IF(COUNTIF(CK$17:CK49,"&lt;0,1")=20,SUMIF(CK$113:CP$113,"&gt;0"),0),IF(COUNTIF(CK$17:CK49,"&lt;0,1")=20,SUMIF(CK$161:CP$161,"&gt;0"),0),IF(COUNTIF(CK$17:CK49,"&lt;0,1")=20,SUMIF(CK$209:CP$209,"&gt;0"),0))</f>
        <v>0</v>
      </c>
      <c r="CQ49" s="1">
        <f t="shared" si="103"/>
        <v>0</v>
      </c>
      <c r="CR49" s="1">
        <f t="shared" si="61"/>
        <v>0</v>
      </c>
      <c r="CS49" s="2">
        <f t="shared" si="104"/>
        <v>0</v>
      </c>
      <c r="CT49" s="2">
        <f t="shared" si="62"/>
        <v>0</v>
      </c>
      <c r="CU49" s="2">
        <f t="shared" si="122"/>
        <v>0</v>
      </c>
      <c r="CV49" s="8">
        <f t="shared" si="64"/>
        <v>0</v>
      </c>
      <c r="CW49" s="49">
        <f t="shared" si="65"/>
        <v>0</v>
      </c>
      <c r="CX49" s="176"/>
      <c r="CY49" s="177"/>
      <c r="CZ49" s="177"/>
      <c r="DA49" s="178"/>
      <c r="DB49" s="184"/>
      <c r="DC49" s="19">
        <f>SUM(IF(COUNTIF(CX$17:CX49,"&lt;0,1")=20,SUMIF(CX$113:DC$113,"&gt;0"),0),IF(COUNTIF(CX$17:CX49,"&lt;0,1")=20,SUMIF(CX$161:DC$161,"&gt;0"),0),IF(COUNTIF(CX$17:CX49,"&lt;0,1")=20,SUMIF(CX$209:DC$209,"&gt;0"),0))</f>
        <v>0</v>
      </c>
      <c r="DD49" s="1">
        <f t="shared" si="105"/>
        <v>0</v>
      </c>
      <c r="DE49" s="1">
        <f t="shared" si="66"/>
        <v>0</v>
      </c>
      <c r="DF49" s="2">
        <f t="shared" si="106"/>
        <v>0</v>
      </c>
      <c r="DG49" s="2">
        <f t="shared" si="67"/>
        <v>0</v>
      </c>
      <c r="DH49" s="2">
        <f t="shared" si="123"/>
        <v>0</v>
      </c>
      <c r="DI49" s="8">
        <f t="shared" si="69"/>
        <v>0</v>
      </c>
      <c r="DJ49" s="49">
        <f t="shared" si="70"/>
        <v>0</v>
      </c>
      <c r="DK49" s="176"/>
      <c r="DL49" s="177"/>
      <c r="DM49" s="177"/>
      <c r="DN49" s="178"/>
      <c r="DO49" s="184"/>
      <c r="DP49" s="19">
        <f>SUM(IF(COUNTIF(DK$17:DK49,"&lt;0,1")=20,SUMIF(DK$113:DP$113,"&gt;0"),0),IF(COUNTIF(DK$17:DK49,"&lt;0,1")=20,SUMIF(DK$161:DP$161,"&gt;0"),0),IF(COUNTIF(DK$17:DK49,"&lt;0,1")=20,SUMIF(DK$209:DP$209,"&gt;0"),0))</f>
        <v>0</v>
      </c>
      <c r="DQ49" s="1">
        <f t="shared" si="107"/>
        <v>0</v>
      </c>
      <c r="DR49" s="1">
        <f t="shared" si="71"/>
        <v>0</v>
      </c>
      <c r="DS49" s="2">
        <f t="shared" si="108"/>
        <v>0</v>
      </c>
      <c r="DT49" s="2">
        <f t="shared" si="72"/>
        <v>0</v>
      </c>
      <c r="DU49" s="2">
        <f t="shared" si="124"/>
        <v>0</v>
      </c>
      <c r="DV49" s="8">
        <f t="shared" si="74"/>
        <v>0</v>
      </c>
      <c r="DW49" s="49">
        <f t="shared" si="75"/>
        <v>0</v>
      </c>
      <c r="DX49" s="176"/>
      <c r="DY49" s="177"/>
      <c r="DZ49" s="177"/>
      <c r="EA49" s="178"/>
      <c r="EB49" s="184"/>
      <c r="EC49" s="19">
        <f>SUM(IF(COUNTIF(DX$17:DX49,"&lt;0,1")=20,SUMIF(DX$113:EC$113,"&gt;0"),0),IF(COUNTIF(DX$17:DX49,"&lt;0,1")=20,SUMIF(DX$161:EC$161,"&gt;0"),0),IF(COUNTIF(DX$17:DX49,"&lt;0,1")=20,SUMIF(DX$209:EC$209,"&gt;0"),0))</f>
        <v>0</v>
      </c>
      <c r="ED49" s="1">
        <f t="shared" si="109"/>
        <v>0</v>
      </c>
      <c r="EE49" s="1">
        <f t="shared" si="76"/>
        <v>0</v>
      </c>
      <c r="EF49" s="2">
        <f>ED49+EE49+EC49</f>
        <v>0</v>
      </c>
      <c r="EG49" s="2">
        <f t="shared" si="77"/>
        <v>0</v>
      </c>
      <c r="EH49" s="2">
        <f t="shared" si="125"/>
        <v>0</v>
      </c>
      <c r="EI49" s="8">
        <f t="shared" si="79"/>
        <v>0</v>
      </c>
      <c r="EJ49" s="49">
        <f t="shared" si="80"/>
        <v>0</v>
      </c>
      <c r="EK49" s="176"/>
      <c r="EL49" s="177"/>
      <c r="EM49" s="177"/>
      <c r="EN49" s="178"/>
      <c r="EO49" s="184"/>
      <c r="EP49" s="19">
        <f>SUM(IF(COUNTIF(EK$17:EK49,"&lt;0,1")=20,SUMIF(EK$113:EP$113,"&gt;0"),0),IF(COUNTIF(EK$17:EK49,"&lt;0,1")=20,SUMIF(EK$161:EP$161,"&gt;0"),0),IF(COUNTIF(EK$17:EK49,"&lt;0,1")=20,SUMIF(EK$209:EP$209,"&gt;0"),0))</f>
        <v>0</v>
      </c>
      <c r="EQ49" s="1">
        <f t="shared" si="111"/>
        <v>0</v>
      </c>
      <c r="ER49" s="1">
        <f t="shared" si="81"/>
        <v>0</v>
      </c>
      <c r="ES49" s="2">
        <f>EQ49+ER49+EP49</f>
        <v>0</v>
      </c>
      <c r="ET49" s="2">
        <f t="shared" si="82"/>
        <v>0</v>
      </c>
      <c r="EU49" s="2">
        <f t="shared" si="126"/>
        <v>0</v>
      </c>
      <c r="EV49" s="8">
        <f t="shared" si="84"/>
        <v>0</v>
      </c>
      <c r="EW49" s="49">
        <f t="shared" si="85"/>
        <v>0</v>
      </c>
      <c r="EX49" s="176"/>
      <c r="EY49" s="177"/>
      <c r="EZ49" s="177"/>
      <c r="FA49" s="178"/>
      <c r="FB49" s="184"/>
      <c r="FC49" s="19">
        <f>SUM(IF(COUNTIF(EX$17:EX49,"&lt;0,1")=20,SUMIF(EX$113:FC$113,"&gt;0"),0),IF(COUNTIF(EX$17:EX49,"&lt;0,1")=20,SUMIF(EX$161:FC$161,"&gt;0"),0),IF(COUNTIF(EX$17:EX49,"&lt;0,1")=20,SUMIF(EX$209:FC$209,"&gt;0"),0))</f>
        <v>0</v>
      </c>
      <c r="FD49" s="1">
        <f t="shared" si="113"/>
        <v>0</v>
      </c>
      <c r="FE49" s="1">
        <f t="shared" si="86"/>
        <v>0</v>
      </c>
      <c r="FF49" s="2">
        <f>FD49+FE49+FC49</f>
        <v>0</v>
      </c>
      <c r="FG49" s="2">
        <f t="shared" si="87"/>
        <v>0</v>
      </c>
      <c r="FH49" s="2">
        <f t="shared" si="127"/>
        <v>0</v>
      </c>
      <c r="FI49" s="8">
        <f t="shared" si="89"/>
        <v>0</v>
      </c>
      <c r="FJ49" s="49">
        <f t="shared" si="90"/>
        <v>0</v>
      </c>
    </row>
    <row r="50" spans="2:166" x14ac:dyDescent="0.25">
      <c r="B50" s="14">
        <f t="shared" si="115"/>
        <v>27</v>
      </c>
      <c r="C50" s="6">
        <v>2042</v>
      </c>
      <c r="D50" s="20">
        <f t="shared" si="27"/>
        <v>0</v>
      </c>
      <c r="E50" s="20">
        <f t="shared" si="28"/>
        <v>0</v>
      </c>
      <c r="F50" s="25">
        <f t="shared" si="29"/>
        <v>0</v>
      </c>
      <c r="G50" s="32">
        <f t="shared" si="30"/>
        <v>0</v>
      </c>
      <c r="H50" s="32">
        <f t="shared" si="0"/>
        <v>0</v>
      </c>
      <c r="I50" s="32">
        <f t="shared" si="1"/>
        <v>0</v>
      </c>
      <c r="J50" s="32">
        <f t="shared" si="2"/>
        <v>0</v>
      </c>
      <c r="K50" s="176"/>
      <c r="L50" s="177"/>
      <c r="M50" s="177"/>
      <c r="N50" s="178"/>
      <c r="O50" s="178"/>
      <c r="P50" s="20">
        <f>SUM(IF(COUNTIF(K$17:K50,"&lt;0,1")=20,SUMIF(K$113:P$113,"&gt;0"),0),IF(COUNTIF(K$17:K50,"&lt;0,1")=20,SUMIF(K$161:P$161,"&gt;0"),0),IF(COUNTIF(K$17:K50,"&lt;0,1")=20,SUMIF(K$209:P$209,"&gt;0"),0))</f>
        <v>0</v>
      </c>
      <c r="Q50" s="3">
        <f t="shared" si="91"/>
        <v>0</v>
      </c>
      <c r="R50" s="3">
        <f t="shared" si="31"/>
        <v>0</v>
      </c>
      <c r="S50" s="4">
        <f t="shared" si="92"/>
        <v>0</v>
      </c>
      <c r="T50" s="4">
        <f t="shared" si="32"/>
        <v>0</v>
      </c>
      <c r="U50" s="4">
        <f t="shared" si="116"/>
        <v>0</v>
      </c>
      <c r="V50" s="9">
        <f t="shared" si="34"/>
        <v>0</v>
      </c>
      <c r="W50" s="50">
        <f t="shared" si="35"/>
        <v>0</v>
      </c>
      <c r="X50" s="176"/>
      <c r="Y50" s="177"/>
      <c r="Z50" s="177"/>
      <c r="AA50" s="178"/>
      <c r="AB50" s="184"/>
      <c r="AC50" s="20">
        <f>SUM(IF(COUNTIF(X$17:X50,"&lt;0,1")=20,SUMIF(X$113:AC$113,"&gt;0"),0),IF(COUNTIF(X$17:X50,"&lt;0,1")=20,SUMIF(X$161:AC$161,"&gt;0"),0),IF(COUNTIF(X$17:X50,"&lt;0,1")=20,SUMIF(X$209:AC$209,"&gt;0"),0))</f>
        <v>0</v>
      </c>
      <c r="AD50" s="3">
        <f t="shared" si="93"/>
        <v>0</v>
      </c>
      <c r="AE50" s="3">
        <f t="shared" si="36"/>
        <v>0</v>
      </c>
      <c r="AF50" s="4">
        <f t="shared" si="94"/>
        <v>0</v>
      </c>
      <c r="AG50" s="4">
        <f t="shared" si="37"/>
        <v>0</v>
      </c>
      <c r="AH50" s="4">
        <f t="shared" si="117"/>
        <v>0</v>
      </c>
      <c r="AI50" s="9">
        <f t="shared" si="39"/>
        <v>0</v>
      </c>
      <c r="AJ50" s="50">
        <f t="shared" si="40"/>
        <v>0</v>
      </c>
      <c r="AK50" s="176"/>
      <c r="AL50" s="177"/>
      <c r="AM50" s="177"/>
      <c r="AN50" s="178"/>
      <c r="AO50" s="184"/>
      <c r="AP50" s="20">
        <f>SUM(IF(COUNTIF(AK$17:AK50,"&lt;0,1")=20,SUMIF(AK$113:AP$113,"&gt;0"),0),IF(COUNTIF(AK$17:AK50,"&lt;0,1")=20,SUMIF(AK$161:AP$161,"&gt;0"),0),IF(COUNTIF(AK$17:AK50,"&lt;0,1")=20,SUMIF(AK$209:AP$209,"&gt;0"),0))</f>
        <v>0</v>
      </c>
      <c r="AQ50" s="3">
        <f t="shared" si="95"/>
        <v>0</v>
      </c>
      <c r="AR50" s="3">
        <f t="shared" si="41"/>
        <v>0</v>
      </c>
      <c r="AS50" s="4">
        <f t="shared" si="96"/>
        <v>0</v>
      </c>
      <c r="AT50" s="4">
        <f t="shared" si="42"/>
        <v>0</v>
      </c>
      <c r="AU50" s="4">
        <f t="shared" si="118"/>
        <v>0</v>
      </c>
      <c r="AV50" s="9">
        <f t="shared" si="44"/>
        <v>0</v>
      </c>
      <c r="AW50" s="50">
        <f t="shared" si="45"/>
        <v>0</v>
      </c>
      <c r="AX50" s="176"/>
      <c r="AY50" s="177"/>
      <c r="AZ50" s="177"/>
      <c r="BA50" s="178"/>
      <c r="BB50" s="184"/>
      <c r="BC50" s="20">
        <f>SUM(IF(COUNTIF(AX$17:AX50,"&lt;0,1")=20,SUMIF(AX$113:BC$113,"&gt;0"),0),IF(COUNTIF(AX$17:AX50,"&lt;0,1")=20,SUMIF(AX$161:BC$161,"&gt;0"),0),IF(COUNTIF(AX$17:AX50,"&lt;0,1")=20,SUMIF(AX$209:BC$209,"&gt;0"),0))</f>
        <v>0</v>
      </c>
      <c r="BD50" s="3">
        <f t="shared" si="97"/>
        <v>0</v>
      </c>
      <c r="BE50" s="3">
        <f t="shared" si="46"/>
        <v>0</v>
      </c>
      <c r="BF50" s="4">
        <f t="shared" si="98"/>
        <v>0</v>
      </c>
      <c r="BG50" s="4">
        <f t="shared" si="47"/>
        <v>0</v>
      </c>
      <c r="BH50" s="4">
        <f t="shared" si="119"/>
        <v>0</v>
      </c>
      <c r="BI50" s="9">
        <f t="shared" si="49"/>
        <v>0</v>
      </c>
      <c r="BJ50" s="50">
        <f t="shared" si="50"/>
        <v>0</v>
      </c>
      <c r="BK50" s="176"/>
      <c r="BL50" s="177"/>
      <c r="BM50" s="177"/>
      <c r="BN50" s="178"/>
      <c r="BO50" s="184"/>
      <c r="BP50" s="20">
        <f>SUM(IF(COUNTIF(BK$17:BK50,"&lt;0,1")=20,SUMIF(BK$113:BP$113,"&gt;0"),0),IF(COUNTIF(BK$17:BK50,"&lt;0,1")=20,SUMIF(BK$161:BP$161,"&gt;0"),0),IF(COUNTIF(BK$17:BK50,"&lt;0,1")=20,SUMIF(BK$209:BP$209,"&gt;0"),0))</f>
        <v>0</v>
      </c>
      <c r="BQ50" s="3">
        <f t="shared" si="99"/>
        <v>0</v>
      </c>
      <c r="BR50" s="3">
        <f t="shared" si="51"/>
        <v>0</v>
      </c>
      <c r="BS50" s="4">
        <f t="shared" si="100"/>
        <v>0</v>
      </c>
      <c r="BT50" s="4">
        <f t="shared" si="52"/>
        <v>0</v>
      </c>
      <c r="BU50" s="4">
        <f t="shared" si="120"/>
        <v>0</v>
      </c>
      <c r="BV50" s="9">
        <f t="shared" si="54"/>
        <v>0</v>
      </c>
      <c r="BW50" s="50">
        <f t="shared" si="55"/>
        <v>0</v>
      </c>
      <c r="BX50" s="176"/>
      <c r="BY50" s="177"/>
      <c r="BZ50" s="177"/>
      <c r="CA50" s="178"/>
      <c r="CB50" s="184"/>
      <c r="CC50" s="20">
        <f>SUM(IF(COUNTIF(BX$17:BX50,"&lt;0,1")=20,SUMIF(BX$113:CC$113,"&gt;0"),0),IF(COUNTIF(BX$17:BX50,"&lt;0,1")=20,SUMIF(BX$161:CC$161,"&gt;0"),0),IF(COUNTIF(BX$17:BX50,"&lt;0,1")=20,SUMIF(BX$209:CC$209,"&gt;0"),0))</f>
        <v>0</v>
      </c>
      <c r="CD50" s="3">
        <f t="shared" si="101"/>
        <v>0</v>
      </c>
      <c r="CE50" s="3">
        <f t="shared" si="56"/>
        <v>0</v>
      </c>
      <c r="CF50" s="4">
        <f t="shared" si="102"/>
        <v>0</v>
      </c>
      <c r="CG50" s="4">
        <f t="shared" si="57"/>
        <v>0</v>
      </c>
      <c r="CH50" s="4">
        <f t="shared" si="121"/>
        <v>0</v>
      </c>
      <c r="CI50" s="9">
        <f t="shared" si="59"/>
        <v>0</v>
      </c>
      <c r="CJ50" s="50">
        <f t="shared" si="60"/>
        <v>0</v>
      </c>
      <c r="CK50" s="176"/>
      <c r="CL50" s="177"/>
      <c r="CM50" s="177"/>
      <c r="CN50" s="178"/>
      <c r="CO50" s="184"/>
      <c r="CP50" s="20">
        <f>SUM(IF(COUNTIF(CK$17:CK50,"&lt;0,1")=20,SUMIF(CK$113:CP$113,"&gt;0"),0),IF(COUNTIF(CK$17:CK50,"&lt;0,1")=20,SUMIF(CK$161:CP$161,"&gt;0"),0),IF(COUNTIF(CK$17:CK50,"&lt;0,1")=20,SUMIF(CK$209:CP$209,"&gt;0"),0))</f>
        <v>0</v>
      </c>
      <c r="CQ50" s="3">
        <f t="shared" si="103"/>
        <v>0</v>
      </c>
      <c r="CR50" s="3">
        <f t="shared" si="61"/>
        <v>0</v>
      </c>
      <c r="CS50" s="4">
        <f t="shared" si="104"/>
        <v>0</v>
      </c>
      <c r="CT50" s="4">
        <f t="shared" si="62"/>
        <v>0</v>
      </c>
      <c r="CU50" s="4">
        <f t="shared" si="122"/>
        <v>0</v>
      </c>
      <c r="CV50" s="9">
        <f t="shared" si="64"/>
        <v>0</v>
      </c>
      <c r="CW50" s="50">
        <f t="shared" si="65"/>
        <v>0</v>
      </c>
      <c r="CX50" s="176"/>
      <c r="CY50" s="177"/>
      <c r="CZ50" s="177"/>
      <c r="DA50" s="178"/>
      <c r="DB50" s="184"/>
      <c r="DC50" s="20">
        <f>SUM(IF(COUNTIF(CX$17:CX50,"&lt;0,1")=20,SUMIF(CX$113:DC$113,"&gt;0"),0),IF(COUNTIF(CX$17:CX50,"&lt;0,1")=20,SUMIF(CX$161:DC$161,"&gt;0"),0),IF(COUNTIF(CX$17:CX50,"&lt;0,1")=20,SUMIF(CX$209:DC$209,"&gt;0"),0))</f>
        <v>0</v>
      </c>
      <c r="DD50" s="3">
        <f t="shared" si="105"/>
        <v>0</v>
      </c>
      <c r="DE50" s="3">
        <f t="shared" si="66"/>
        <v>0</v>
      </c>
      <c r="DF50" s="4">
        <f t="shared" si="106"/>
        <v>0</v>
      </c>
      <c r="DG50" s="4">
        <f t="shared" si="67"/>
        <v>0</v>
      </c>
      <c r="DH50" s="4">
        <f t="shared" si="123"/>
        <v>0</v>
      </c>
      <c r="DI50" s="9">
        <f t="shared" si="69"/>
        <v>0</v>
      </c>
      <c r="DJ50" s="50">
        <f t="shared" si="70"/>
        <v>0</v>
      </c>
      <c r="DK50" s="176"/>
      <c r="DL50" s="177"/>
      <c r="DM50" s="177"/>
      <c r="DN50" s="178"/>
      <c r="DO50" s="184"/>
      <c r="DP50" s="20">
        <f>SUM(IF(COUNTIF(DK$17:DK50,"&lt;0,1")=20,SUMIF(DK$113:DP$113,"&gt;0"),0),IF(COUNTIF(DK$17:DK50,"&lt;0,1")=20,SUMIF(DK$161:DP$161,"&gt;0"),0),IF(COUNTIF(DK$17:DK50,"&lt;0,1")=20,SUMIF(DK$209:DP$209,"&gt;0"),0))</f>
        <v>0</v>
      </c>
      <c r="DQ50" s="3">
        <f t="shared" si="107"/>
        <v>0</v>
      </c>
      <c r="DR50" s="3">
        <f t="shared" si="71"/>
        <v>0</v>
      </c>
      <c r="DS50" s="4">
        <f t="shared" si="108"/>
        <v>0</v>
      </c>
      <c r="DT50" s="4">
        <f t="shared" si="72"/>
        <v>0</v>
      </c>
      <c r="DU50" s="4">
        <f t="shared" si="124"/>
        <v>0</v>
      </c>
      <c r="DV50" s="9">
        <f t="shared" si="74"/>
        <v>0</v>
      </c>
      <c r="DW50" s="50">
        <f t="shared" si="75"/>
        <v>0</v>
      </c>
      <c r="DX50" s="176"/>
      <c r="DY50" s="177"/>
      <c r="DZ50" s="177"/>
      <c r="EA50" s="178"/>
      <c r="EB50" s="184"/>
      <c r="EC50" s="20">
        <f>SUM(IF(COUNTIF(DX$17:DX50,"&lt;0,1")=20,SUMIF(DX$113:EC$113,"&gt;0"),0),IF(COUNTIF(DX$17:DX50,"&lt;0,1")=20,SUMIF(DX$161:EC$161,"&gt;0"),0),IF(COUNTIF(DX$17:DX50,"&lt;0,1")=20,SUMIF(DX$209:EC$209,"&gt;0"),0))</f>
        <v>0</v>
      </c>
      <c r="ED50" s="3">
        <f t="shared" si="109"/>
        <v>0</v>
      </c>
      <c r="EE50" s="3">
        <f t="shared" si="76"/>
        <v>0</v>
      </c>
      <c r="EF50" s="4">
        <f t="shared" si="110"/>
        <v>0</v>
      </c>
      <c r="EG50" s="4">
        <f t="shared" si="77"/>
        <v>0</v>
      </c>
      <c r="EH50" s="4">
        <f t="shared" si="125"/>
        <v>0</v>
      </c>
      <c r="EI50" s="9">
        <f t="shared" si="79"/>
        <v>0</v>
      </c>
      <c r="EJ50" s="50">
        <f t="shared" si="80"/>
        <v>0</v>
      </c>
      <c r="EK50" s="176"/>
      <c r="EL50" s="177"/>
      <c r="EM50" s="177"/>
      <c r="EN50" s="178"/>
      <c r="EO50" s="184"/>
      <c r="EP50" s="20">
        <f>SUM(IF(COUNTIF(EK$17:EK50,"&lt;0,1")=20,SUMIF(EK$113:EP$113,"&gt;0"),0),IF(COUNTIF(EK$17:EK50,"&lt;0,1")=20,SUMIF(EK$161:EP$161,"&gt;0"),0),IF(COUNTIF(EK$17:EK50,"&lt;0,1")=20,SUMIF(EK$209:EP$209,"&gt;0"),0))</f>
        <v>0</v>
      </c>
      <c r="EQ50" s="3">
        <f t="shared" si="111"/>
        <v>0</v>
      </c>
      <c r="ER50" s="3">
        <f t="shared" si="81"/>
        <v>0</v>
      </c>
      <c r="ES50" s="4">
        <f t="shared" ref="ES50:ES56" si="128">EQ50+ER50+EP50</f>
        <v>0</v>
      </c>
      <c r="ET50" s="4">
        <f t="shared" si="82"/>
        <v>0</v>
      </c>
      <c r="EU50" s="4">
        <f t="shared" si="126"/>
        <v>0</v>
      </c>
      <c r="EV50" s="9">
        <f t="shared" si="84"/>
        <v>0</v>
      </c>
      <c r="EW50" s="50">
        <f t="shared" si="85"/>
        <v>0</v>
      </c>
      <c r="EX50" s="176"/>
      <c r="EY50" s="177"/>
      <c r="EZ50" s="177"/>
      <c r="FA50" s="178"/>
      <c r="FB50" s="184"/>
      <c r="FC50" s="20">
        <f>SUM(IF(COUNTIF(EX$17:EX50,"&lt;0,1")=20,SUMIF(EX$113:FC$113,"&gt;0"),0),IF(COUNTIF(EX$17:EX50,"&lt;0,1")=20,SUMIF(EX$161:FC$161,"&gt;0"),0),IF(COUNTIF(EX$17:EX50,"&lt;0,1")=20,SUMIF(EX$209:FC$209,"&gt;0"),0))</f>
        <v>0</v>
      </c>
      <c r="FD50" s="3">
        <f t="shared" si="113"/>
        <v>0</v>
      </c>
      <c r="FE50" s="3">
        <f t="shared" si="86"/>
        <v>0</v>
      </c>
      <c r="FF50" s="4">
        <f t="shared" ref="FF50:FF56" si="129">FD50+FE50+FC50</f>
        <v>0</v>
      </c>
      <c r="FG50" s="4">
        <f t="shared" si="87"/>
        <v>0</v>
      </c>
      <c r="FH50" s="4">
        <f t="shared" si="127"/>
        <v>0</v>
      </c>
      <c r="FI50" s="9">
        <f t="shared" si="89"/>
        <v>0</v>
      </c>
      <c r="FJ50" s="50">
        <f t="shared" si="90"/>
        <v>0</v>
      </c>
    </row>
    <row r="51" spans="2:166" x14ac:dyDescent="0.25">
      <c r="B51" s="15">
        <f t="shared" si="115"/>
        <v>28</v>
      </c>
      <c r="C51" s="7">
        <v>2043</v>
      </c>
      <c r="D51" s="19">
        <f t="shared" si="27"/>
        <v>0</v>
      </c>
      <c r="E51" s="19">
        <f t="shared" si="28"/>
        <v>0</v>
      </c>
      <c r="F51" s="26">
        <f t="shared" si="29"/>
        <v>0</v>
      </c>
      <c r="G51" s="33">
        <f t="shared" si="30"/>
        <v>0</v>
      </c>
      <c r="H51" s="33">
        <f t="shared" si="0"/>
        <v>0</v>
      </c>
      <c r="I51" s="33">
        <f t="shared" si="1"/>
        <v>0</v>
      </c>
      <c r="J51" s="33">
        <f t="shared" si="2"/>
        <v>0</v>
      </c>
      <c r="K51" s="176"/>
      <c r="L51" s="177"/>
      <c r="M51" s="177"/>
      <c r="N51" s="178"/>
      <c r="O51" s="178"/>
      <c r="P51" s="19">
        <f>SUM(IF(COUNTIF(K$17:K51,"&lt;0,1")=20,SUMIF(K$113:P$113,"&gt;0"),0),IF(COUNTIF(K$17:K51,"&lt;0,1")=20,SUMIF(K$161:P$161,"&gt;0"),0),IF(COUNTIF(K$17:K51,"&lt;0,1")=20,SUMIF(K$209:P$209,"&gt;0"),0))</f>
        <v>0</v>
      </c>
      <c r="Q51" s="1">
        <f t="shared" si="91"/>
        <v>0</v>
      </c>
      <c r="R51" s="1">
        <f t="shared" si="31"/>
        <v>0</v>
      </c>
      <c r="S51" s="2">
        <f t="shared" si="92"/>
        <v>0</v>
      </c>
      <c r="T51" s="2">
        <f t="shared" si="32"/>
        <v>0</v>
      </c>
      <c r="U51" s="2">
        <f t="shared" si="116"/>
        <v>0</v>
      </c>
      <c r="V51" s="8">
        <f t="shared" si="34"/>
        <v>0</v>
      </c>
      <c r="W51" s="49">
        <f t="shared" si="35"/>
        <v>0</v>
      </c>
      <c r="X51" s="176"/>
      <c r="Y51" s="177"/>
      <c r="Z51" s="177"/>
      <c r="AA51" s="178"/>
      <c r="AB51" s="184"/>
      <c r="AC51" s="19">
        <f>SUM(IF(COUNTIF(X$17:X51,"&lt;0,1")=20,SUMIF(X$113:AC$113,"&gt;0"),0),IF(COUNTIF(X$17:X51,"&lt;0,1")=20,SUMIF(X$161:AC$161,"&gt;0"),0),IF(COUNTIF(X$17:X51,"&lt;0,1")=20,SUMIF(X$209:AC$209,"&gt;0"),0))</f>
        <v>0</v>
      </c>
      <c r="AD51" s="1">
        <f t="shared" si="93"/>
        <v>0</v>
      </c>
      <c r="AE51" s="1">
        <f t="shared" si="36"/>
        <v>0</v>
      </c>
      <c r="AF51" s="2">
        <f t="shared" si="94"/>
        <v>0</v>
      </c>
      <c r="AG51" s="2">
        <f t="shared" si="37"/>
        <v>0</v>
      </c>
      <c r="AH51" s="2">
        <f t="shared" si="117"/>
        <v>0</v>
      </c>
      <c r="AI51" s="8">
        <f t="shared" si="39"/>
        <v>0</v>
      </c>
      <c r="AJ51" s="49">
        <f t="shared" si="40"/>
        <v>0</v>
      </c>
      <c r="AK51" s="176"/>
      <c r="AL51" s="177"/>
      <c r="AM51" s="177"/>
      <c r="AN51" s="178"/>
      <c r="AO51" s="184"/>
      <c r="AP51" s="19">
        <f>SUM(IF(COUNTIF(AK$17:AK51,"&lt;0,1")=20,SUMIF(AK$113:AP$113,"&gt;0"),0),IF(COUNTIF(AK$17:AK51,"&lt;0,1")=20,SUMIF(AK$161:AP$161,"&gt;0"),0),IF(COUNTIF(AK$17:AK51,"&lt;0,1")=20,SUMIF(AK$209:AP$209,"&gt;0"),0))</f>
        <v>0</v>
      </c>
      <c r="AQ51" s="1">
        <f t="shared" si="95"/>
        <v>0</v>
      </c>
      <c r="AR51" s="1">
        <f t="shared" si="41"/>
        <v>0</v>
      </c>
      <c r="AS51" s="2">
        <f t="shared" si="96"/>
        <v>0</v>
      </c>
      <c r="AT51" s="2">
        <f t="shared" si="42"/>
        <v>0</v>
      </c>
      <c r="AU51" s="2">
        <f t="shared" si="118"/>
        <v>0</v>
      </c>
      <c r="AV51" s="8">
        <f t="shared" si="44"/>
        <v>0</v>
      </c>
      <c r="AW51" s="49">
        <f t="shared" si="45"/>
        <v>0</v>
      </c>
      <c r="AX51" s="176"/>
      <c r="AY51" s="177"/>
      <c r="AZ51" s="177"/>
      <c r="BA51" s="178"/>
      <c r="BB51" s="184"/>
      <c r="BC51" s="19">
        <f>SUM(IF(COUNTIF(AX$17:AX51,"&lt;0,1")=20,SUMIF(AX$113:BC$113,"&gt;0"),0),IF(COUNTIF(AX$17:AX51,"&lt;0,1")=20,SUMIF(AX$161:BC$161,"&gt;0"),0),IF(COUNTIF(AX$17:AX51,"&lt;0,1")=20,SUMIF(AX$209:BC$209,"&gt;0"),0))</f>
        <v>0</v>
      </c>
      <c r="BD51" s="1">
        <f t="shared" si="97"/>
        <v>0</v>
      </c>
      <c r="BE51" s="1">
        <f t="shared" si="46"/>
        <v>0</v>
      </c>
      <c r="BF51" s="2">
        <f t="shared" si="98"/>
        <v>0</v>
      </c>
      <c r="BG51" s="2">
        <f t="shared" si="47"/>
        <v>0</v>
      </c>
      <c r="BH51" s="2">
        <f t="shared" si="119"/>
        <v>0</v>
      </c>
      <c r="BI51" s="8">
        <f t="shared" si="49"/>
        <v>0</v>
      </c>
      <c r="BJ51" s="49">
        <f t="shared" si="50"/>
        <v>0</v>
      </c>
      <c r="BK51" s="176"/>
      <c r="BL51" s="177"/>
      <c r="BM51" s="177"/>
      <c r="BN51" s="178"/>
      <c r="BO51" s="184"/>
      <c r="BP51" s="19">
        <f>SUM(IF(COUNTIF(BK$17:BK51,"&lt;0,1")=20,SUMIF(BK$113:BP$113,"&gt;0"),0),IF(COUNTIF(BK$17:BK51,"&lt;0,1")=20,SUMIF(BK$161:BP$161,"&gt;0"),0),IF(COUNTIF(BK$17:BK51,"&lt;0,1")=20,SUMIF(BK$209:BP$209,"&gt;0"),0))</f>
        <v>0</v>
      </c>
      <c r="BQ51" s="1">
        <f t="shared" si="99"/>
        <v>0</v>
      </c>
      <c r="BR51" s="1">
        <f t="shared" si="51"/>
        <v>0</v>
      </c>
      <c r="BS51" s="2">
        <f t="shared" si="100"/>
        <v>0</v>
      </c>
      <c r="BT51" s="2">
        <f t="shared" si="52"/>
        <v>0</v>
      </c>
      <c r="BU51" s="2">
        <f t="shared" si="120"/>
        <v>0</v>
      </c>
      <c r="BV51" s="8">
        <f t="shared" si="54"/>
        <v>0</v>
      </c>
      <c r="BW51" s="49">
        <f t="shared" si="55"/>
        <v>0</v>
      </c>
      <c r="BX51" s="176"/>
      <c r="BY51" s="177"/>
      <c r="BZ51" s="177"/>
      <c r="CA51" s="178"/>
      <c r="CB51" s="184"/>
      <c r="CC51" s="19">
        <f>SUM(IF(COUNTIF(BX$17:BX51,"&lt;0,1")=20,SUMIF(BX$113:CC$113,"&gt;0"),0),IF(COUNTIF(BX$17:BX51,"&lt;0,1")=20,SUMIF(BX$161:CC$161,"&gt;0"),0),IF(COUNTIF(BX$17:BX51,"&lt;0,1")=20,SUMIF(BX$209:CC$209,"&gt;0"),0))</f>
        <v>0</v>
      </c>
      <c r="CD51" s="1">
        <f t="shared" si="101"/>
        <v>0</v>
      </c>
      <c r="CE51" s="1">
        <f t="shared" si="56"/>
        <v>0</v>
      </c>
      <c r="CF51" s="2">
        <f t="shared" si="102"/>
        <v>0</v>
      </c>
      <c r="CG51" s="2">
        <f t="shared" si="57"/>
        <v>0</v>
      </c>
      <c r="CH51" s="2">
        <f t="shared" si="121"/>
        <v>0</v>
      </c>
      <c r="CI51" s="8">
        <f t="shared" si="59"/>
        <v>0</v>
      </c>
      <c r="CJ51" s="49">
        <f t="shared" si="60"/>
        <v>0</v>
      </c>
      <c r="CK51" s="176"/>
      <c r="CL51" s="177"/>
      <c r="CM51" s="177"/>
      <c r="CN51" s="178"/>
      <c r="CO51" s="184"/>
      <c r="CP51" s="19">
        <f>SUM(IF(COUNTIF(CK$17:CK51,"&lt;0,1")=20,SUMIF(CK$113:CP$113,"&gt;0"),0),IF(COUNTIF(CK$17:CK51,"&lt;0,1")=20,SUMIF(CK$161:CP$161,"&gt;0"),0),IF(COUNTIF(CK$17:CK51,"&lt;0,1")=20,SUMIF(CK$209:CP$209,"&gt;0"),0))</f>
        <v>0</v>
      </c>
      <c r="CQ51" s="1">
        <f t="shared" si="103"/>
        <v>0</v>
      </c>
      <c r="CR51" s="1">
        <f t="shared" si="61"/>
        <v>0</v>
      </c>
      <c r="CS51" s="2">
        <f t="shared" si="104"/>
        <v>0</v>
      </c>
      <c r="CT51" s="2">
        <f t="shared" si="62"/>
        <v>0</v>
      </c>
      <c r="CU51" s="2">
        <f t="shared" si="122"/>
        <v>0</v>
      </c>
      <c r="CV51" s="8">
        <f t="shared" si="64"/>
        <v>0</v>
      </c>
      <c r="CW51" s="49">
        <f t="shared" si="65"/>
        <v>0</v>
      </c>
      <c r="CX51" s="176"/>
      <c r="CY51" s="177"/>
      <c r="CZ51" s="177"/>
      <c r="DA51" s="178"/>
      <c r="DB51" s="184"/>
      <c r="DC51" s="19">
        <f>SUM(IF(COUNTIF(CX$17:CX51,"&lt;0,1")=20,SUMIF(CX$113:DC$113,"&gt;0"),0),IF(COUNTIF(CX$17:CX51,"&lt;0,1")=20,SUMIF(CX$161:DC$161,"&gt;0"),0),IF(COUNTIF(CX$17:CX51,"&lt;0,1")=20,SUMIF(CX$209:DC$209,"&gt;0"),0))</f>
        <v>0</v>
      </c>
      <c r="DD51" s="1">
        <f t="shared" si="105"/>
        <v>0</v>
      </c>
      <c r="DE51" s="1">
        <f t="shared" si="66"/>
        <v>0</v>
      </c>
      <c r="DF51" s="2">
        <f t="shared" si="106"/>
        <v>0</v>
      </c>
      <c r="DG51" s="2">
        <f t="shared" si="67"/>
        <v>0</v>
      </c>
      <c r="DH51" s="2">
        <f t="shared" si="123"/>
        <v>0</v>
      </c>
      <c r="DI51" s="8">
        <f t="shared" si="69"/>
        <v>0</v>
      </c>
      <c r="DJ51" s="49">
        <f t="shared" si="70"/>
        <v>0</v>
      </c>
      <c r="DK51" s="176"/>
      <c r="DL51" s="177"/>
      <c r="DM51" s="177"/>
      <c r="DN51" s="178"/>
      <c r="DO51" s="184"/>
      <c r="DP51" s="19">
        <f>SUM(IF(COUNTIF(DK$17:DK51,"&lt;0,1")=20,SUMIF(DK$113:DP$113,"&gt;0"),0),IF(COUNTIF(DK$17:DK51,"&lt;0,1")=20,SUMIF(DK$161:DP$161,"&gt;0"),0),IF(COUNTIF(DK$17:DK51,"&lt;0,1")=20,SUMIF(DK$209:DP$209,"&gt;0"),0))</f>
        <v>0</v>
      </c>
      <c r="DQ51" s="1">
        <f t="shared" si="107"/>
        <v>0</v>
      </c>
      <c r="DR51" s="1">
        <f t="shared" si="71"/>
        <v>0</v>
      </c>
      <c r="DS51" s="2">
        <f t="shared" si="108"/>
        <v>0</v>
      </c>
      <c r="DT51" s="2">
        <f t="shared" si="72"/>
        <v>0</v>
      </c>
      <c r="DU51" s="2">
        <f t="shared" si="124"/>
        <v>0</v>
      </c>
      <c r="DV51" s="8">
        <f t="shared" si="74"/>
        <v>0</v>
      </c>
      <c r="DW51" s="49">
        <f t="shared" si="75"/>
        <v>0</v>
      </c>
      <c r="DX51" s="176"/>
      <c r="DY51" s="177"/>
      <c r="DZ51" s="177"/>
      <c r="EA51" s="178"/>
      <c r="EB51" s="184"/>
      <c r="EC51" s="19">
        <f>SUM(IF(COUNTIF(DX$17:DX51,"&lt;0,1")=20,SUMIF(DX$113:EC$113,"&gt;0"),0),IF(COUNTIF(DX$17:DX51,"&lt;0,1")=20,SUMIF(DX$161:EC$161,"&gt;0"),0),IF(COUNTIF(DX$17:DX51,"&lt;0,1")=20,SUMIF(DX$209:EC$209,"&gt;0"),0))</f>
        <v>0</v>
      </c>
      <c r="ED51" s="1">
        <f t="shared" si="109"/>
        <v>0</v>
      </c>
      <c r="EE51" s="1">
        <f t="shared" si="76"/>
        <v>0</v>
      </c>
      <c r="EF51" s="2">
        <f t="shared" si="110"/>
        <v>0</v>
      </c>
      <c r="EG51" s="2">
        <f t="shared" si="77"/>
        <v>0</v>
      </c>
      <c r="EH51" s="2">
        <f t="shared" si="125"/>
        <v>0</v>
      </c>
      <c r="EI51" s="8">
        <f t="shared" si="79"/>
        <v>0</v>
      </c>
      <c r="EJ51" s="49">
        <f t="shared" si="80"/>
        <v>0</v>
      </c>
      <c r="EK51" s="176"/>
      <c r="EL51" s="177"/>
      <c r="EM51" s="177"/>
      <c r="EN51" s="178"/>
      <c r="EO51" s="184"/>
      <c r="EP51" s="19">
        <f>SUM(IF(COUNTIF(EK$17:EK51,"&lt;0,1")=20,SUMIF(EK$113:EP$113,"&gt;0"),0),IF(COUNTIF(EK$17:EK51,"&lt;0,1")=20,SUMIF(EK$161:EP$161,"&gt;0"),0),IF(COUNTIF(EK$17:EK51,"&lt;0,1")=20,SUMIF(EK$209:EP$209,"&gt;0"),0))</f>
        <v>0</v>
      </c>
      <c r="EQ51" s="1">
        <f t="shared" si="111"/>
        <v>0</v>
      </c>
      <c r="ER51" s="1">
        <f t="shared" si="81"/>
        <v>0</v>
      </c>
      <c r="ES51" s="2">
        <f t="shared" si="128"/>
        <v>0</v>
      </c>
      <c r="ET51" s="2">
        <f t="shared" si="82"/>
        <v>0</v>
      </c>
      <c r="EU51" s="2">
        <f t="shared" si="126"/>
        <v>0</v>
      </c>
      <c r="EV51" s="8">
        <f t="shared" si="84"/>
        <v>0</v>
      </c>
      <c r="EW51" s="49">
        <f t="shared" si="85"/>
        <v>0</v>
      </c>
      <c r="EX51" s="176"/>
      <c r="EY51" s="177"/>
      <c r="EZ51" s="177"/>
      <c r="FA51" s="178"/>
      <c r="FB51" s="184"/>
      <c r="FC51" s="19">
        <f>SUM(IF(COUNTIF(EX$17:EX51,"&lt;0,1")=20,SUMIF(EX$113:FC$113,"&gt;0"),0),IF(COUNTIF(EX$17:EX51,"&lt;0,1")=20,SUMIF(EX$161:FC$161,"&gt;0"),0),IF(COUNTIF(EX$17:EX51,"&lt;0,1")=20,SUMIF(EX$209:FC$209,"&gt;0"),0))</f>
        <v>0</v>
      </c>
      <c r="FD51" s="1">
        <f t="shared" si="113"/>
        <v>0</v>
      </c>
      <c r="FE51" s="1">
        <f t="shared" si="86"/>
        <v>0</v>
      </c>
      <c r="FF51" s="2">
        <f t="shared" si="129"/>
        <v>0</v>
      </c>
      <c r="FG51" s="2">
        <f t="shared" si="87"/>
        <v>0</v>
      </c>
      <c r="FH51" s="2">
        <f t="shared" si="127"/>
        <v>0</v>
      </c>
      <c r="FI51" s="8">
        <f t="shared" si="89"/>
        <v>0</v>
      </c>
      <c r="FJ51" s="49">
        <f t="shared" si="90"/>
        <v>0</v>
      </c>
    </row>
    <row r="52" spans="2:166" x14ac:dyDescent="0.25">
      <c r="B52" s="14">
        <f t="shared" si="115"/>
        <v>29</v>
      </c>
      <c r="C52" s="6">
        <v>2044</v>
      </c>
      <c r="D52" s="20">
        <f t="shared" si="27"/>
        <v>0</v>
      </c>
      <c r="E52" s="20">
        <f t="shared" si="28"/>
        <v>0</v>
      </c>
      <c r="F52" s="25">
        <f t="shared" si="29"/>
        <v>0</v>
      </c>
      <c r="G52" s="32">
        <f t="shared" si="30"/>
        <v>0</v>
      </c>
      <c r="H52" s="32">
        <f t="shared" si="0"/>
        <v>0</v>
      </c>
      <c r="I52" s="32">
        <f t="shared" si="1"/>
        <v>0</v>
      </c>
      <c r="J52" s="32">
        <f t="shared" si="2"/>
        <v>0</v>
      </c>
      <c r="K52" s="176"/>
      <c r="L52" s="177"/>
      <c r="M52" s="177"/>
      <c r="N52" s="178"/>
      <c r="O52" s="178"/>
      <c r="P52" s="20">
        <f>SUM(IF(COUNTIF(K$17:K52,"&lt;0,1")=20,SUMIF(K$113:P$113,"&gt;0"),0),IF(COUNTIF(K$17:K52,"&lt;0,1")=20,SUMIF(K$161:P$161,"&gt;0"),0),IF(COUNTIF(K$17:K52,"&lt;0,1")=20,SUMIF(K$209:P$209,"&gt;0"),0))</f>
        <v>0</v>
      </c>
      <c r="Q52" s="3">
        <f t="shared" si="91"/>
        <v>0</v>
      </c>
      <c r="R52" s="3">
        <f t="shared" si="31"/>
        <v>0</v>
      </c>
      <c r="S52" s="4">
        <f t="shared" si="92"/>
        <v>0</v>
      </c>
      <c r="T52" s="4">
        <f t="shared" si="32"/>
        <v>0</v>
      </c>
      <c r="U52" s="4">
        <f t="shared" si="116"/>
        <v>0</v>
      </c>
      <c r="V52" s="9">
        <f t="shared" si="34"/>
        <v>0</v>
      </c>
      <c r="W52" s="50">
        <f t="shared" si="35"/>
        <v>0</v>
      </c>
      <c r="X52" s="176"/>
      <c r="Y52" s="177"/>
      <c r="Z52" s="177"/>
      <c r="AA52" s="178"/>
      <c r="AB52" s="184"/>
      <c r="AC52" s="20">
        <f>SUM(IF(COUNTIF(X$17:X52,"&lt;0,1")=20,SUMIF(X$113:AC$113,"&gt;0"),0),IF(COUNTIF(X$17:X52,"&lt;0,1")=20,SUMIF(X$161:AC$161,"&gt;0"),0),IF(COUNTIF(X$17:X52,"&lt;0,1")=20,SUMIF(X$209:AC$209,"&gt;0"),0))</f>
        <v>0</v>
      </c>
      <c r="AD52" s="3">
        <f t="shared" si="93"/>
        <v>0</v>
      </c>
      <c r="AE52" s="3">
        <f t="shared" si="36"/>
        <v>0</v>
      </c>
      <c r="AF52" s="4">
        <f t="shared" si="94"/>
        <v>0</v>
      </c>
      <c r="AG52" s="4">
        <f t="shared" si="37"/>
        <v>0</v>
      </c>
      <c r="AH52" s="4">
        <f t="shared" si="117"/>
        <v>0</v>
      </c>
      <c r="AI52" s="9">
        <f t="shared" si="39"/>
        <v>0</v>
      </c>
      <c r="AJ52" s="50">
        <f t="shared" si="40"/>
        <v>0</v>
      </c>
      <c r="AK52" s="176"/>
      <c r="AL52" s="177"/>
      <c r="AM52" s="177"/>
      <c r="AN52" s="178"/>
      <c r="AO52" s="184"/>
      <c r="AP52" s="20">
        <f>SUM(IF(COUNTIF(AK$17:AK52,"&lt;0,1")=20,SUMIF(AK$113:AP$113,"&gt;0"),0),IF(COUNTIF(AK$17:AK52,"&lt;0,1")=20,SUMIF(AK$161:AP$161,"&gt;0"),0),IF(COUNTIF(AK$17:AK52,"&lt;0,1")=20,SUMIF(AK$209:AP$209,"&gt;0"),0))</f>
        <v>0</v>
      </c>
      <c r="AQ52" s="3">
        <f t="shared" si="95"/>
        <v>0</v>
      </c>
      <c r="AR52" s="3">
        <f t="shared" si="41"/>
        <v>0</v>
      </c>
      <c r="AS52" s="4">
        <f t="shared" si="96"/>
        <v>0</v>
      </c>
      <c r="AT52" s="4">
        <f t="shared" si="42"/>
        <v>0</v>
      </c>
      <c r="AU52" s="4">
        <f t="shared" si="118"/>
        <v>0</v>
      </c>
      <c r="AV52" s="9">
        <f t="shared" si="44"/>
        <v>0</v>
      </c>
      <c r="AW52" s="50">
        <f t="shared" si="45"/>
        <v>0</v>
      </c>
      <c r="AX52" s="176"/>
      <c r="AY52" s="177"/>
      <c r="AZ52" s="177"/>
      <c r="BA52" s="178"/>
      <c r="BB52" s="184"/>
      <c r="BC52" s="20">
        <f>SUM(IF(COUNTIF(AX$17:AX52,"&lt;0,1")=20,SUMIF(AX$113:BC$113,"&gt;0"),0),IF(COUNTIF(AX$17:AX52,"&lt;0,1")=20,SUMIF(AX$161:BC$161,"&gt;0"),0),IF(COUNTIF(AX$17:AX52,"&lt;0,1")=20,SUMIF(AX$209:BC$209,"&gt;0"),0))</f>
        <v>0</v>
      </c>
      <c r="BD52" s="3">
        <f t="shared" si="97"/>
        <v>0</v>
      </c>
      <c r="BE52" s="3">
        <f t="shared" si="46"/>
        <v>0</v>
      </c>
      <c r="BF52" s="4">
        <f t="shared" si="98"/>
        <v>0</v>
      </c>
      <c r="BG52" s="4">
        <f t="shared" si="47"/>
        <v>0</v>
      </c>
      <c r="BH52" s="4">
        <f t="shared" si="119"/>
        <v>0</v>
      </c>
      <c r="BI52" s="9">
        <f t="shared" si="49"/>
        <v>0</v>
      </c>
      <c r="BJ52" s="50">
        <f t="shared" si="50"/>
        <v>0</v>
      </c>
      <c r="BK52" s="176"/>
      <c r="BL52" s="177"/>
      <c r="BM52" s="177"/>
      <c r="BN52" s="178"/>
      <c r="BO52" s="184"/>
      <c r="BP52" s="20">
        <f>SUM(IF(COUNTIF(BK$17:BK52,"&lt;0,1")=20,SUMIF(BK$113:BP$113,"&gt;0"),0),IF(COUNTIF(BK$17:BK52,"&lt;0,1")=20,SUMIF(BK$161:BP$161,"&gt;0"),0),IF(COUNTIF(BK$17:BK52,"&lt;0,1")=20,SUMIF(BK$209:BP$209,"&gt;0"),0))</f>
        <v>0</v>
      </c>
      <c r="BQ52" s="3">
        <f t="shared" si="99"/>
        <v>0</v>
      </c>
      <c r="BR52" s="3">
        <f t="shared" si="51"/>
        <v>0</v>
      </c>
      <c r="BS52" s="4">
        <f t="shared" si="100"/>
        <v>0</v>
      </c>
      <c r="BT52" s="4">
        <f t="shared" si="52"/>
        <v>0</v>
      </c>
      <c r="BU52" s="4">
        <f t="shared" si="120"/>
        <v>0</v>
      </c>
      <c r="BV52" s="9">
        <f t="shared" si="54"/>
        <v>0</v>
      </c>
      <c r="BW52" s="50">
        <f t="shared" si="55"/>
        <v>0</v>
      </c>
      <c r="BX52" s="176"/>
      <c r="BY52" s="177"/>
      <c r="BZ52" s="177"/>
      <c r="CA52" s="178"/>
      <c r="CB52" s="184"/>
      <c r="CC52" s="20">
        <f>SUM(IF(COUNTIF(BX$17:BX52,"&lt;0,1")=20,SUMIF(BX$113:CC$113,"&gt;0"),0),IF(COUNTIF(BX$17:BX52,"&lt;0,1")=20,SUMIF(BX$161:CC$161,"&gt;0"),0),IF(COUNTIF(BX$17:BX52,"&lt;0,1")=20,SUMIF(BX$209:CC$209,"&gt;0"),0))</f>
        <v>0</v>
      </c>
      <c r="CD52" s="3">
        <f t="shared" si="101"/>
        <v>0</v>
      </c>
      <c r="CE52" s="3">
        <f t="shared" si="56"/>
        <v>0</v>
      </c>
      <c r="CF52" s="4">
        <f t="shared" si="102"/>
        <v>0</v>
      </c>
      <c r="CG52" s="4">
        <f t="shared" si="57"/>
        <v>0</v>
      </c>
      <c r="CH52" s="4">
        <f t="shared" si="121"/>
        <v>0</v>
      </c>
      <c r="CI52" s="9">
        <f t="shared" si="59"/>
        <v>0</v>
      </c>
      <c r="CJ52" s="50">
        <f t="shared" si="60"/>
        <v>0</v>
      </c>
      <c r="CK52" s="176"/>
      <c r="CL52" s="177"/>
      <c r="CM52" s="177"/>
      <c r="CN52" s="178"/>
      <c r="CO52" s="184"/>
      <c r="CP52" s="20">
        <f>SUM(IF(COUNTIF(CK$17:CK52,"&lt;0,1")=20,SUMIF(CK$113:CP$113,"&gt;0"),0),IF(COUNTIF(CK$17:CK52,"&lt;0,1")=20,SUMIF(CK$161:CP$161,"&gt;0"),0),IF(COUNTIF(CK$17:CK52,"&lt;0,1")=20,SUMIF(CK$209:CP$209,"&gt;0"),0))</f>
        <v>0</v>
      </c>
      <c r="CQ52" s="3">
        <f t="shared" si="103"/>
        <v>0</v>
      </c>
      <c r="CR52" s="3">
        <f t="shared" si="61"/>
        <v>0</v>
      </c>
      <c r="CS52" s="4">
        <f t="shared" si="104"/>
        <v>0</v>
      </c>
      <c r="CT52" s="4">
        <f t="shared" si="62"/>
        <v>0</v>
      </c>
      <c r="CU52" s="4">
        <f t="shared" si="122"/>
        <v>0</v>
      </c>
      <c r="CV52" s="9">
        <f t="shared" si="64"/>
        <v>0</v>
      </c>
      <c r="CW52" s="50">
        <f t="shared" si="65"/>
        <v>0</v>
      </c>
      <c r="CX52" s="176"/>
      <c r="CY52" s="177"/>
      <c r="CZ52" s="177"/>
      <c r="DA52" s="178"/>
      <c r="DB52" s="184"/>
      <c r="DC52" s="20">
        <f>SUM(IF(COUNTIF(CX$17:CX52,"&lt;0,1")=20,SUMIF(CX$113:DC$113,"&gt;0"),0),IF(COUNTIF(CX$17:CX52,"&lt;0,1")=20,SUMIF(CX$161:DC$161,"&gt;0"),0),IF(COUNTIF(CX$17:CX52,"&lt;0,1")=20,SUMIF(CX$209:DC$209,"&gt;0"),0))</f>
        <v>0</v>
      </c>
      <c r="DD52" s="3">
        <f t="shared" si="105"/>
        <v>0</v>
      </c>
      <c r="DE52" s="3">
        <f t="shared" si="66"/>
        <v>0</v>
      </c>
      <c r="DF52" s="4">
        <f t="shared" si="106"/>
        <v>0</v>
      </c>
      <c r="DG52" s="4">
        <f t="shared" si="67"/>
        <v>0</v>
      </c>
      <c r="DH52" s="4">
        <f t="shared" si="123"/>
        <v>0</v>
      </c>
      <c r="DI52" s="9">
        <f t="shared" si="69"/>
        <v>0</v>
      </c>
      <c r="DJ52" s="50">
        <f t="shared" si="70"/>
        <v>0</v>
      </c>
      <c r="DK52" s="176"/>
      <c r="DL52" s="177"/>
      <c r="DM52" s="177"/>
      <c r="DN52" s="178"/>
      <c r="DO52" s="184"/>
      <c r="DP52" s="20">
        <f>SUM(IF(COUNTIF(DK$17:DK52,"&lt;0,1")=20,SUMIF(DK$113:DP$113,"&gt;0"),0),IF(COUNTIF(DK$17:DK52,"&lt;0,1")=20,SUMIF(DK$161:DP$161,"&gt;0"),0),IF(COUNTIF(DK$17:DK52,"&lt;0,1")=20,SUMIF(DK$209:DP$209,"&gt;0"),0))</f>
        <v>0</v>
      </c>
      <c r="DQ52" s="3">
        <f t="shared" si="107"/>
        <v>0</v>
      </c>
      <c r="DR52" s="3">
        <f t="shared" si="71"/>
        <v>0</v>
      </c>
      <c r="DS52" s="4">
        <f t="shared" si="108"/>
        <v>0</v>
      </c>
      <c r="DT52" s="4">
        <f t="shared" si="72"/>
        <v>0</v>
      </c>
      <c r="DU52" s="4">
        <f t="shared" si="124"/>
        <v>0</v>
      </c>
      <c r="DV52" s="9">
        <f t="shared" si="74"/>
        <v>0</v>
      </c>
      <c r="DW52" s="50">
        <f t="shared" si="75"/>
        <v>0</v>
      </c>
      <c r="DX52" s="176"/>
      <c r="DY52" s="177"/>
      <c r="DZ52" s="177"/>
      <c r="EA52" s="178"/>
      <c r="EB52" s="184"/>
      <c r="EC52" s="20">
        <f>SUM(IF(COUNTIF(DX$17:DX52,"&lt;0,1")=20,SUMIF(DX$113:EC$113,"&gt;0"),0),IF(COUNTIF(DX$17:DX52,"&lt;0,1")=20,SUMIF(DX$161:EC$161,"&gt;0"),0),IF(COUNTIF(DX$17:DX52,"&lt;0,1")=20,SUMIF(DX$209:EC$209,"&gt;0"),0))</f>
        <v>0</v>
      </c>
      <c r="ED52" s="3">
        <f t="shared" si="109"/>
        <v>0</v>
      </c>
      <c r="EE52" s="3">
        <f t="shared" si="76"/>
        <v>0</v>
      </c>
      <c r="EF52" s="4">
        <f t="shared" si="110"/>
        <v>0</v>
      </c>
      <c r="EG52" s="4">
        <f t="shared" si="77"/>
        <v>0</v>
      </c>
      <c r="EH52" s="4">
        <f t="shared" si="125"/>
        <v>0</v>
      </c>
      <c r="EI52" s="9">
        <f t="shared" si="79"/>
        <v>0</v>
      </c>
      <c r="EJ52" s="50">
        <f t="shared" si="80"/>
        <v>0</v>
      </c>
      <c r="EK52" s="176"/>
      <c r="EL52" s="177"/>
      <c r="EM52" s="177"/>
      <c r="EN52" s="178"/>
      <c r="EO52" s="184"/>
      <c r="EP52" s="20">
        <f>SUM(IF(COUNTIF(EK$17:EK52,"&lt;0,1")=20,SUMIF(EK$113:EP$113,"&gt;0"),0),IF(COUNTIF(EK$17:EK52,"&lt;0,1")=20,SUMIF(EK$161:EP$161,"&gt;0"),0),IF(COUNTIF(EK$17:EK52,"&lt;0,1")=20,SUMIF(EK$209:EP$209,"&gt;0"),0))</f>
        <v>0</v>
      </c>
      <c r="EQ52" s="3">
        <f t="shared" si="111"/>
        <v>0</v>
      </c>
      <c r="ER52" s="3">
        <f t="shared" si="81"/>
        <v>0</v>
      </c>
      <c r="ES52" s="4">
        <f t="shared" si="128"/>
        <v>0</v>
      </c>
      <c r="ET52" s="4">
        <f t="shared" si="82"/>
        <v>0</v>
      </c>
      <c r="EU52" s="4">
        <f t="shared" si="126"/>
        <v>0</v>
      </c>
      <c r="EV52" s="9">
        <f t="shared" si="84"/>
        <v>0</v>
      </c>
      <c r="EW52" s="50">
        <f t="shared" si="85"/>
        <v>0</v>
      </c>
      <c r="EX52" s="176"/>
      <c r="EY52" s="177"/>
      <c r="EZ52" s="177"/>
      <c r="FA52" s="178"/>
      <c r="FB52" s="184"/>
      <c r="FC52" s="20">
        <f>SUM(IF(COUNTIF(EX$17:EX52,"&lt;0,1")=20,SUMIF(EX$113:FC$113,"&gt;0"),0),IF(COUNTIF(EX$17:EX52,"&lt;0,1")=20,SUMIF(EX$161:FC$161,"&gt;0"),0),IF(COUNTIF(EX$17:EX52,"&lt;0,1")=20,SUMIF(EX$209:FC$209,"&gt;0"),0))</f>
        <v>0</v>
      </c>
      <c r="FD52" s="3">
        <f t="shared" si="113"/>
        <v>0</v>
      </c>
      <c r="FE52" s="3">
        <f t="shared" si="86"/>
        <v>0</v>
      </c>
      <c r="FF52" s="4">
        <f t="shared" si="129"/>
        <v>0</v>
      </c>
      <c r="FG52" s="4">
        <f t="shared" si="87"/>
        <v>0</v>
      </c>
      <c r="FH52" s="4">
        <f t="shared" si="127"/>
        <v>0</v>
      </c>
      <c r="FI52" s="9">
        <f t="shared" si="89"/>
        <v>0</v>
      </c>
      <c r="FJ52" s="50">
        <f t="shared" si="90"/>
        <v>0</v>
      </c>
    </row>
    <row r="53" spans="2:166" x14ac:dyDescent="0.25">
      <c r="B53" s="15">
        <f t="shared" si="115"/>
        <v>30</v>
      </c>
      <c r="C53" s="7">
        <v>2045</v>
      </c>
      <c r="D53" s="19">
        <f t="shared" si="27"/>
        <v>0</v>
      </c>
      <c r="E53" s="19">
        <f t="shared" si="28"/>
        <v>0</v>
      </c>
      <c r="F53" s="26">
        <f t="shared" si="29"/>
        <v>0</v>
      </c>
      <c r="G53" s="33">
        <f t="shared" si="30"/>
        <v>0</v>
      </c>
      <c r="H53" s="33">
        <f t="shared" si="0"/>
        <v>0</v>
      </c>
      <c r="I53" s="33">
        <f t="shared" si="1"/>
        <v>0</v>
      </c>
      <c r="J53" s="33">
        <f t="shared" si="2"/>
        <v>0</v>
      </c>
      <c r="K53" s="176"/>
      <c r="L53" s="177"/>
      <c r="M53" s="177"/>
      <c r="N53" s="178"/>
      <c r="O53" s="178"/>
      <c r="P53" s="19">
        <f>SUM(IF(COUNTIF(K$17:K53,"&lt;0,1")=20,SUMIF(K$113:P$113,"&gt;0"),0),IF(COUNTIF(K$17:K53,"&lt;0,1")=20,SUMIF(K$161:P$161,"&gt;0"),0),IF(COUNTIF(K$17:K53,"&lt;0,1")=20,SUMIF(K$209:P$209,"&gt;0"),0))</f>
        <v>0</v>
      </c>
      <c r="Q53" s="1">
        <f t="shared" si="91"/>
        <v>0</v>
      </c>
      <c r="R53" s="1">
        <f t="shared" si="31"/>
        <v>0</v>
      </c>
      <c r="S53" s="2">
        <f t="shared" si="92"/>
        <v>0</v>
      </c>
      <c r="T53" s="2">
        <f t="shared" si="32"/>
        <v>0</v>
      </c>
      <c r="U53" s="2">
        <f t="shared" si="116"/>
        <v>0</v>
      </c>
      <c r="V53" s="8">
        <f t="shared" si="34"/>
        <v>0</v>
      </c>
      <c r="W53" s="49">
        <f t="shared" si="35"/>
        <v>0</v>
      </c>
      <c r="X53" s="176"/>
      <c r="Y53" s="177"/>
      <c r="Z53" s="177"/>
      <c r="AA53" s="178"/>
      <c r="AB53" s="184"/>
      <c r="AC53" s="19">
        <f>SUM(IF(COUNTIF(X$17:X53,"&lt;0,1")=20,SUMIF(X$113:AC$113,"&gt;0"),0),IF(COUNTIF(X$17:X53,"&lt;0,1")=20,SUMIF(X$161:AC$161,"&gt;0"),0),IF(COUNTIF(X$17:X53,"&lt;0,1")=20,SUMIF(X$209:AC$209,"&gt;0"),0))</f>
        <v>0</v>
      </c>
      <c r="AD53" s="1">
        <f t="shared" si="93"/>
        <v>0</v>
      </c>
      <c r="AE53" s="1">
        <f t="shared" si="36"/>
        <v>0</v>
      </c>
      <c r="AF53" s="2">
        <f t="shared" si="94"/>
        <v>0</v>
      </c>
      <c r="AG53" s="2">
        <f t="shared" si="37"/>
        <v>0</v>
      </c>
      <c r="AH53" s="2">
        <f t="shared" si="117"/>
        <v>0</v>
      </c>
      <c r="AI53" s="8">
        <f t="shared" si="39"/>
        <v>0</v>
      </c>
      <c r="AJ53" s="49">
        <f t="shared" si="40"/>
        <v>0</v>
      </c>
      <c r="AK53" s="176"/>
      <c r="AL53" s="177"/>
      <c r="AM53" s="177"/>
      <c r="AN53" s="178"/>
      <c r="AO53" s="184"/>
      <c r="AP53" s="19">
        <f>SUM(IF(COUNTIF(AK$17:AK53,"&lt;0,1")=20,SUMIF(AK$113:AP$113,"&gt;0"),0),IF(COUNTIF(AK$17:AK53,"&lt;0,1")=20,SUMIF(AK$161:AP$161,"&gt;0"),0),IF(COUNTIF(AK$17:AK53,"&lt;0,1")=20,SUMIF(AK$209:AP$209,"&gt;0"),0))</f>
        <v>0</v>
      </c>
      <c r="AQ53" s="1">
        <f t="shared" si="95"/>
        <v>0</v>
      </c>
      <c r="AR53" s="1">
        <f t="shared" si="41"/>
        <v>0</v>
      </c>
      <c r="AS53" s="2">
        <f t="shared" si="96"/>
        <v>0</v>
      </c>
      <c r="AT53" s="2">
        <f t="shared" si="42"/>
        <v>0</v>
      </c>
      <c r="AU53" s="2">
        <f t="shared" si="118"/>
        <v>0</v>
      </c>
      <c r="AV53" s="8">
        <f t="shared" si="44"/>
        <v>0</v>
      </c>
      <c r="AW53" s="49">
        <f t="shared" si="45"/>
        <v>0</v>
      </c>
      <c r="AX53" s="176"/>
      <c r="AY53" s="177"/>
      <c r="AZ53" s="177"/>
      <c r="BA53" s="178"/>
      <c r="BB53" s="184"/>
      <c r="BC53" s="19">
        <f>SUM(IF(COUNTIF(AX$17:AX53,"&lt;0,1")=20,SUMIF(AX$113:BC$113,"&gt;0"),0),IF(COUNTIF(AX$17:AX53,"&lt;0,1")=20,SUMIF(AX$161:BC$161,"&gt;0"),0),IF(COUNTIF(AX$17:AX53,"&lt;0,1")=20,SUMIF(AX$209:BC$209,"&gt;0"),0))</f>
        <v>0</v>
      </c>
      <c r="BD53" s="1">
        <f t="shared" si="97"/>
        <v>0</v>
      </c>
      <c r="BE53" s="1">
        <f t="shared" si="46"/>
        <v>0</v>
      </c>
      <c r="BF53" s="2">
        <f t="shared" si="98"/>
        <v>0</v>
      </c>
      <c r="BG53" s="2">
        <f t="shared" si="47"/>
        <v>0</v>
      </c>
      <c r="BH53" s="2">
        <f t="shared" si="119"/>
        <v>0</v>
      </c>
      <c r="BI53" s="8">
        <f t="shared" si="49"/>
        <v>0</v>
      </c>
      <c r="BJ53" s="49">
        <f t="shared" si="50"/>
        <v>0</v>
      </c>
      <c r="BK53" s="176"/>
      <c r="BL53" s="177"/>
      <c r="BM53" s="177"/>
      <c r="BN53" s="178"/>
      <c r="BO53" s="184"/>
      <c r="BP53" s="19">
        <f>SUM(IF(COUNTIF(BK$17:BK53,"&lt;0,1")=20,SUMIF(BK$113:BP$113,"&gt;0"),0),IF(COUNTIF(BK$17:BK53,"&lt;0,1")=20,SUMIF(BK$161:BP$161,"&gt;0"),0),IF(COUNTIF(BK$17:BK53,"&lt;0,1")=20,SUMIF(BK$209:BP$209,"&gt;0"),0))</f>
        <v>0</v>
      </c>
      <c r="BQ53" s="1">
        <f t="shared" si="99"/>
        <v>0</v>
      </c>
      <c r="BR53" s="1">
        <f t="shared" si="51"/>
        <v>0</v>
      </c>
      <c r="BS53" s="2">
        <f t="shared" si="100"/>
        <v>0</v>
      </c>
      <c r="BT53" s="2">
        <f t="shared" si="52"/>
        <v>0</v>
      </c>
      <c r="BU53" s="2">
        <f t="shared" si="120"/>
        <v>0</v>
      </c>
      <c r="BV53" s="8">
        <f t="shared" si="54"/>
        <v>0</v>
      </c>
      <c r="BW53" s="49">
        <f t="shared" si="55"/>
        <v>0</v>
      </c>
      <c r="BX53" s="176"/>
      <c r="BY53" s="177"/>
      <c r="BZ53" s="177"/>
      <c r="CA53" s="178"/>
      <c r="CB53" s="184"/>
      <c r="CC53" s="19">
        <f>SUM(IF(COUNTIF(BX$17:BX53,"&lt;0,1")=20,SUMIF(BX$113:CC$113,"&gt;0"),0),IF(COUNTIF(BX$17:BX53,"&lt;0,1")=20,SUMIF(BX$161:CC$161,"&gt;0"),0),IF(COUNTIF(BX$17:BX53,"&lt;0,1")=20,SUMIF(BX$209:CC$209,"&gt;0"),0))</f>
        <v>0</v>
      </c>
      <c r="CD53" s="1">
        <f t="shared" si="101"/>
        <v>0</v>
      </c>
      <c r="CE53" s="1">
        <f t="shared" si="56"/>
        <v>0</v>
      </c>
      <c r="CF53" s="2">
        <f t="shared" si="102"/>
        <v>0</v>
      </c>
      <c r="CG53" s="2">
        <f t="shared" si="57"/>
        <v>0</v>
      </c>
      <c r="CH53" s="2">
        <f t="shared" si="121"/>
        <v>0</v>
      </c>
      <c r="CI53" s="8">
        <f t="shared" si="59"/>
        <v>0</v>
      </c>
      <c r="CJ53" s="49">
        <f t="shared" si="60"/>
        <v>0</v>
      </c>
      <c r="CK53" s="176"/>
      <c r="CL53" s="177"/>
      <c r="CM53" s="177"/>
      <c r="CN53" s="178"/>
      <c r="CO53" s="184"/>
      <c r="CP53" s="19">
        <f>SUM(IF(COUNTIF(CK$17:CK53,"&lt;0,1")=20,SUMIF(CK$113:CP$113,"&gt;0"),0),IF(COUNTIF(CK$17:CK53,"&lt;0,1")=20,SUMIF(CK$161:CP$161,"&gt;0"),0),IF(COUNTIF(CK$17:CK53,"&lt;0,1")=20,SUMIF(CK$209:CP$209,"&gt;0"),0))</f>
        <v>0</v>
      </c>
      <c r="CQ53" s="1">
        <f t="shared" si="103"/>
        <v>0</v>
      </c>
      <c r="CR53" s="1">
        <f t="shared" si="61"/>
        <v>0</v>
      </c>
      <c r="CS53" s="2">
        <f t="shared" si="104"/>
        <v>0</v>
      </c>
      <c r="CT53" s="2">
        <f t="shared" si="62"/>
        <v>0</v>
      </c>
      <c r="CU53" s="2">
        <f t="shared" si="122"/>
        <v>0</v>
      </c>
      <c r="CV53" s="8">
        <f t="shared" si="64"/>
        <v>0</v>
      </c>
      <c r="CW53" s="49">
        <f t="shared" si="65"/>
        <v>0</v>
      </c>
      <c r="CX53" s="176"/>
      <c r="CY53" s="177"/>
      <c r="CZ53" s="177"/>
      <c r="DA53" s="178"/>
      <c r="DB53" s="184"/>
      <c r="DC53" s="19">
        <f>SUM(IF(COUNTIF(CX$17:CX53,"&lt;0,1")=20,SUMIF(CX$113:DC$113,"&gt;0"),0),IF(COUNTIF(CX$17:CX53,"&lt;0,1")=20,SUMIF(CX$161:DC$161,"&gt;0"),0),IF(COUNTIF(CX$17:CX53,"&lt;0,1")=20,SUMIF(CX$209:DC$209,"&gt;0"),0))</f>
        <v>0</v>
      </c>
      <c r="DD53" s="1">
        <f t="shared" si="105"/>
        <v>0</v>
      </c>
      <c r="DE53" s="1">
        <f t="shared" si="66"/>
        <v>0</v>
      </c>
      <c r="DF53" s="2">
        <f t="shared" si="106"/>
        <v>0</v>
      </c>
      <c r="DG53" s="2">
        <f t="shared" si="67"/>
        <v>0</v>
      </c>
      <c r="DH53" s="2">
        <f t="shared" si="123"/>
        <v>0</v>
      </c>
      <c r="DI53" s="8">
        <f t="shared" si="69"/>
        <v>0</v>
      </c>
      <c r="DJ53" s="49">
        <f t="shared" si="70"/>
        <v>0</v>
      </c>
      <c r="DK53" s="176"/>
      <c r="DL53" s="177"/>
      <c r="DM53" s="177"/>
      <c r="DN53" s="178"/>
      <c r="DO53" s="184"/>
      <c r="DP53" s="19">
        <f>SUM(IF(COUNTIF(DK$17:DK53,"&lt;0,1")=20,SUMIF(DK$113:DP$113,"&gt;0"),0),IF(COUNTIF(DK$17:DK53,"&lt;0,1")=20,SUMIF(DK$161:DP$161,"&gt;0"),0),IF(COUNTIF(DK$17:DK53,"&lt;0,1")=20,SUMIF(DK$209:DP$209,"&gt;0"),0))</f>
        <v>0</v>
      </c>
      <c r="DQ53" s="1">
        <f t="shared" si="107"/>
        <v>0</v>
      </c>
      <c r="DR53" s="1">
        <f t="shared" si="71"/>
        <v>0</v>
      </c>
      <c r="DS53" s="2">
        <f t="shared" si="108"/>
        <v>0</v>
      </c>
      <c r="DT53" s="2">
        <f t="shared" si="72"/>
        <v>0</v>
      </c>
      <c r="DU53" s="2">
        <f t="shared" si="124"/>
        <v>0</v>
      </c>
      <c r="DV53" s="8">
        <f t="shared" si="74"/>
        <v>0</v>
      </c>
      <c r="DW53" s="49">
        <f t="shared" si="75"/>
        <v>0</v>
      </c>
      <c r="DX53" s="176"/>
      <c r="DY53" s="177"/>
      <c r="DZ53" s="177"/>
      <c r="EA53" s="178"/>
      <c r="EB53" s="184"/>
      <c r="EC53" s="19">
        <f>SUM(IF(COUNTIF(DX$17:DX53,"&lt;0,1")=20,SUMIF(DX$113:EC$113,"&gt;0"),0),IF(COUNTIF(DX$17:DX53,"&lt;0,1")=20,SUMIF(DX$161:EC$161,"&gt;0"),0),IF(COUNTIF(DX$17:DX53,"&lt;0,1")=20,SUMIF(DX$209:EC$209,"&gt;0"),0))</f>
        <v>0</v>
      </c>
      <c r="ED53" s="1">
        <f t="shared" si="109"/>
        <v>0</v>
      </c>
      <c r="EE53" s="1">
        <f t="shared" si="76"/>
        <v>0</v>
      </c>
      <c r="EF53" s="2">
        <f t="shared" si="110"/>
        <v>0</v>
      </c>
      <c r="EG53" s="2">
        <f t="shared" si="77"/>
        <v>0</v>
      </c>
      <c r="EH53" s="2">
        <f t="shared" si="125"/>
        <v>0</v>
      </c>
      <c r="EI53" s="8">
        <f t="shared" si="79"/>
        <v>0</v>
      </c>
      <c r="EJ53" s="49">
        <f t="shared" si="80"/>
        <v>0</v>
      </c>
      <c r="EK53" s="176"/>
      <c r="EL53" s="177"/>
      <c r="EM53" s="177"/>
      <c r="EN53" s="178"/>
      <c r="EO53" s="184"/>
      <c r="EP53" s="19">
        <f>SUM(IF(COUNTIF(EK$17:EK53,"&lt;0,1")=20,SUMIF(EK$113:EP$113,"&gt;0"),0),IF(COUNTIF(EK$17:EK53,"&lt;0,1")=20,SUMIF(EK$161:EP$161,"&gt;0"),0),IF(COUNTIF(EK$17:EK53,"&lt;0,1")=20,SUMIF(EK$209:EP$209,"&gt;0"),0))</f>
        <v>0</v>
      </c>
      <c r="EQ53" s="1">
        <f t="shared" si="111"/>
        <v>0</v>
      </c>
      <c r="ER53" s="1">
        <f t="shared" si="81"/>
        <v>0</v>
      </c>
      <c r="ES53" s="2">
        <f t="shared" si="128"/>
        <v>0</v>
      </c>
      <c r="ET53" s="2">
        <f t="shared" si="82"/>
        <v>0</v>
      </c>
      <c r="EU53" s="2">
        <f t="shared" si="126"/>
        <v>0</v>
      </c>
      <c r="EV53" s="8">
        <f t="shared" si="84"/>
        <v>0</v>
      </c>
      <c r="EW53" s="49">
        <f t="shared" si="85"/>
        <v>0</v>
      </c>
      <c r="EX53" s="176"/>
      <c r="EY53" s="177"/>
      <c r="EZ53" s="177"/>
      <c r="FA53" s="178"/>
      <c r="FB53" s="184"/>
      <c r="FC53" s="19">
        <f>SUM(IF(COUNTIF(EX$17:EX53,"&lt;0,1")=20,SUMIF(EX$113:FC$113,"&gt;0"),0),IF(COUNTIF(EX$17:EX53,"&lt;0,1")=20,SUMIF(EX$161:FC$161,"&gt;0"),0),IF(COUNTIF(EX$17:EX53,"&lt;0,1")=20,SUMIF(EX$209:FC$209,"&gt;0"),0))</f>
        <v>0</v>
      </c>
      <c r="FD53" s="1">
        <f t="shared" si="113"/>
        <v>0</v>
      </c>
      <c r="FE53" s="1">
        <f t="shared" si="86"/>
        <v>0</v>
      </c>
      <c r="FF53" s="2">
        <f t="shared" si="129"/>
        <v>0</v>
      </c>
      <c r="FG53" s="2">
        <f t="shared" si="87"/>
        <v>0</v>
      </c>
      <c r="FH53" s="2">
        <f t="shared" si="127"/>
        <v>0</v>
      </c>
      <c r="FI53" s="8">
        <f t="shared" si="89"/>
        <v>0</v>
      </c>
      <c r="FJ53" s="49">
        <f t="shared" si="90"/>
        <v>0</v>
      </c>
    </row>
    <row r="54" spans="2:166" x14ac:dyDescent="0.25">
      <c r="B54" s="14">
        <f t="shared" si="115"/>
        <v>31</v>
      </c>
      <c r="C54" s="6">
        <v>2046</v>
      </c>
      <c r="D54" s="20">
        <f t="shared" si="27"/>
        <v>0</v>
      </c>
      <c r="E54" s="20">
        <f t="shared" si="28"/>
        <v>0</v>
      </c>
      <c r="F54" s="25">
        <f t="shared" si="29"/>
        <v>0</v>
      </c>
      <c r="G54" s="32">
        <f t="shared" si="30"/>
        <v>0</v>
      </c>
      <c r="H54" s="32">
        <f t="shared" si="0"/>
        <v>0</v>
      </c>
      <c r="I54" s="32">
        <f t="shared" si="1"/>
        <v>0</v>
      </c>
      <c r="J54" s="32">
        <f t="shared" si="2"/>
        <v>0</v>
      </c>
      <c r="K54" s="176"/>
      <c r="L54" s="177"/>
      <c r="M54" s="177"/>
      <c r="N54" s="178"/>
      <c r="O54" s="178"/>
      <c r="P54" s="20">
        <f>SUM(IF(COUNTIF(K$17:K54,"&lt;0,1")=20,SUMIF(K$113:P$113,"&gt;0"),0),IF(COUNTIF(K$17:K54,"&lt;0,1")=20,SUMIF(K$161:P$161,"&gt;0"),0),IF(COUNTIF(K$17:K54,"&lt;0,1")=20,SUMIF(K$209:P$209,"&gt;0"),0))</f>
        <v>0</v>
      </c>
      <c r="Q54" s="3">
        <f t="shared" si="91"/>
        <v>0</v>
      </c>
      <c r="R54" s="3">
        <f t="shared" si="31"/>
        <v>0</v>
      </c>
      <c r="S54" s="4">
        <f t="shared" si="92"/>
        <v>0</v>
      </c>
      <c r="T54" s="4">
        <f t="shared" si="32"/>
        <v>0</v>
      </c>
      <c r="U54" s="4">
        <f t="shared" si="116"/>
        <v>0</v>
      </c>
      <c r="V54" s="9">
        <f t="shared" si="34"/>
        <v>0</v>
      </c>
      <c r="W54" s="50">
        <f t="shared" si="35"/>
        <v>0</v>
      </c>
      <c r="X54" s="176"/>
      <c r="Y54" s="177"/>
      <c r="Z54" s="177"/>
      <c r="AA54" s="178"/>
      <c r="AB54" s="184"/>
      <c r="AC54" s="20">
        <f>SUM(IF(COUNTIF(X$17:X54,"&lt;0,1")=20,SUMIF(X$113:AC$113,"&gt;0"),0),IF(COUNTIF(X$17:X54,"&lt;0,1")=20,SUMIF(X$161:AC$161,"&gt;0"),0),IF(COUNTIF(X$17:X54,"&lt;0,1")=20,SUMIF(X$209:AC$209,"&gt;0"),0))</f>
        <v>0</v>
      </c>
      <c r="AD54" s="3">
        <f t="shared" si="93"/>
        <v>0</v>
      </c>
      <c r="AE54" s="3">
        <f t="shared" si="36"/>
        <v>0</v>
      </c>
      <c r="AF54" s="4">
        <f t="shared" si="94"/>
        <v>0</v>
      </c>
      <c r="AG54" s="4">
        <f t="shared" si="37"/>
        <v>0</v>
      </c>
      <c r="AH54" s="4">
        <f t="shared" si="117"/>
        <v>0</v>
      </c>
      <c r="AI54" s="9">
        <f t="shared" si="39"/>
        <v>0</v>
      </c>
      <c r="AJ54" s="50">
        <f t="shared" si="40"/>
        <v>0</v>
      </c>
      <c r="AK54" s="176"/>
      <c r="AL54" s="177"/>
      <c r="AM54" s="177"/>
      <c r="AN54" s="178"/>
      <c r="AO54" s="184"/>
      <c r="AP54" s="20">
        <f>SUM(IF(COUNTIF(AK$17:AK54,"&lt;0,1")=20,SUMIF(AK$113:AP$113,"&gt;0"),0),IF(COUNTIF(AK$17:AK54,"&lt;0,1")=20,SUMIF(AK$161:AP$161,"&gt;0"),0),IF(COUNTIF(AK$17:AK54,"&lt;0,1")=20,SUMIF(AK$209:AP$209,"&gt;0"),0))</f>
        <v>0</v>
      </c>
      <c r="AQ54" s="3">
        <f t="shared" si="95"/>
        <v>0</v>
      </c>
      <c r="AR54" s="3">
        <f t="shared" si="41"/>
        <v>0</v>
      </c>
      <c r="AS54" s="4">
        <f t="shared" si="96"/>
        <v>0</v>
      </c>
      <c r="AT54" s="4">
        <f t="shared" si="42"/>
        <v>0</v>
      </c>
      <c r="AU54" s="4">
        <f t="shared" si="118"/>
        <v>0</v>
      </c>
      <c r="AV54" s="9">
        <f t="shared" si="44"/>
        <v>0</v>
      </c>
      <c r="AW54" s="50">
        <f t="shared" si="45"/>
        <v>0</v>
      </c>
      <c r="AX54" s="176"/>
      <c r="AY54" s="177"/>
      <c r="AZ54" s="177"/>
      <c r="BA54" s="178"/>
      <c r="BB54" s="184"/>
      <c r="BC54" s="20">
        <f>SUM(IF(COUNTIF(AX$17:AX54,"&lt;0,1")=20,SUMIF(AX$113:BC$113,"&gt;0"),0),IF(COUNTIF(AX$17:AX54,"&lt;0,1")=20,SUMIF(AX$161:BC$161,"&gt;0"),0),IF(COUNTIF(AX$17:AX54,"&lt;0,1")=20,SUMIF(AX$209:BC$209,"&gt;0"),0))</f>
        <v>0</v>
      </c>
      <c r="BD54" s="3">
        <f t="shared" si="97"/>
        <v>0</v>
      </c>
      <c r="BE54" s="3">
        <f t="shared" si="46"/>
        <v>0</v>
      </c>
      <c r="BF54" s="4">
        <f t="shared" si="98"/>
        <v>0</v>
      </c>
      <c r="BG54" s="4">
        <f t="shared" si="47"/>
        <v>0</v>
      </c>
      <c r="BH54" s="4">
        <f t="shared" si="119"/>
        <v>0</v>
      </c>
      <c r="BI54" s="9">
        <f t="shared" si="49"/>
        <v>0</v>
      </c>
      <c r="BJ54" s="50">
        <f t="shared" si="50"/>
        <v>0</v>
      </c>
      <c r="BK54" s="176"/>
      <c r="BL54" s="177"/>
      <c r="BM54" s="177"/>
      <c r="BN54" s="178"/>
      <c r="BO54" s="184"/>
      <c r="BP54" s="20">
        <f>SUM(IF(COUNTIF(BK$17:BK54,"&lt;0,1")=20,SUMIF(BK$113:BP$113,"&gt;0"),0),IF(COUNTIF(BK$17:BK54,"&lt;0,1")=20,SUMIF(BK$161:BP$161,"&gt;0"),0),IF(COUNTIF(BK$17:BK54,"&lt;0,1")=20,SUMIF(BK$209:BP$209,"&gt;0"),0))</f>
        <v>0</v>
      </c>
      <c r="BQ54" s="3">
        <f t="shared" si="99"/>
        <v>0</v>
      </c>
      <c r="BR54" s="3">
        <f t="shared" si="51"/>
        <v>0</v>
      </c>
      <c r="BS54" s="4">
        <f t="shared" si="100"/>
        <v>0</v>
      </c>
      <c r="BT54" s="4">
        <f t="shared" si="52"/>
        <v>0</v>
      </c>
      <c r="BU54" s="4">
        <f t="shared" si="120"/>
        <v>0</v>
      </c>
      <c r="BV54" s="9">
        <f t="shared" si="54"/>
        <v>0</v>
      </c>
      <c r="BW54" s="50">
        <f t="shared" si="55"/>
        <v>0</v>
      </c>
      <c r="BX54" s="176"/>
      <c r="BY54" s="177"/>
      <c r="BZ54" s="177"/>
      <c r="CA54" s="178"/>
      <c r="CB54" s="184"/>
      <c r="CC54" s="20">
        <f>SUM(IF(COUNTIF(BX$17:BX54,"&lt;0,1")=20,SUMIF(BX$113:CC$113,"&gt;0"),0),IF(COUNTIF(BX$17:BX54,"&lt;0,1")=20,SUMIF(BX$161:CC$161,"&gt;0"),0),IF(COUNTIF(BX$17:BX54,"&lt;0,1")=20,SUMIF(BX$209:CC$209,"&gt;0"),0))</f>
        <v>0</v>
      </c>
      <c r="CD54" s="3">
        <f t="shared" si="101"/>
        <v>0</v>
      </c>
      <c r="CE54" s="3">
        <f t="shared" si="56"/>
        <v>0</v>
      </c>
      <c r="CF54" s="4">
        <f t="shared" si="102"/>
        <v>0</v>
      </c>
      <c r="CG54" s="4">
        <f t="shared" si="57"/>
        <v>0</v>
      </c>
      <c r="CH54" s="4">
        <f t="shared" si="121"/>
        <v>0</v>
      </c>
      <c r="CI54" s="9">
        <f t="shared" si="59"/>
        <v>0</v>
      </c>
      <c r="CJ54" s="50">
        <f t="shared" si="60"/>
        <v>0</v>
      </c>
      <c r="CK54" s="176"/>
      <c r="CL54" s="177"/>
      <c r="CM54" s="177"/>
      <c r="CN54" s="178"/>
      <c r="CO54" s="184"/>
      <c r="CP54" s="20">
        <f>SUM(IF(COUNTIF(CK$17:CK54,"&lt;0,1")=20,SUMIF(CK$113:CP$113,"&gt;0"),0),IF(COUNTIF(CK$17:CK54,"&lt;0,1")=20,SUMIF(CK$161:CP$161,"&gt;0"),0),IF(COUNTIF(CK$17:CK54,"&lt;0,1")=20,SUMIF(CK$209:CP$209,"&gt;0"),0))</f>
        <v>0</v>
      </c>
      <c r="CQ54" s="3">
        <f t="shared" si="103"/>
        <v>0</v>
      </c>
      <c r="CR54" s="3">
        <f t="shared" si="61"/>
        <v>0</v>
      </c>
      <c r="CS54" s="4">
        <f t="shared" si="104"/>
        <v>0</v>
      </c>
      <c r="CT54" s="4">
        <f t="shared" si="62"/>
        <v>0</v>
      </c>
      <c r="CU54" s="4">
        <f t="shared" si="122"/>
        <v>0</v>
      </c>
      <c r="CV54" s="9">
        <f t="shared" si="64"/>
        <v>0</v>
      </c>
      <c r="CW54" s="50">
        <f t="shared" si="65"/>
        <v>0</v>
      </c>
      <c r="CX54" s="176"/>
      <c r="CY54" s="177"/>
      <c r="CZ54" s="177"/>
      <c r="DA54" s="178"/>
      <c r="DB54" s="184"/>
      <c r="DC54" s="20">
        <f>SUM(IF(COUNTIF(CX$17:CX54,"&lt;0,1")=20,SUMIF(CX$113:DC$113,"&gt;0"),0),IF(COUNTIF(CX$17:CX54,"&lt;0,1")=20,SUMIF(CX$161:DC$161,"&gt;0"),0),IF(COUNTIF(CX$17:CX54,"&lt;0,1")=20,SUMIF(CX$209:DC$209,"&gt;0"),0))</f>
        <v>0</v>
      </c>
      <c r="DD54" s="3">
        <f t="shared" si="105"/>
        <v>0</v>
      </c>
      <c r="DE54" s="3">
        <f t="shared" si="66"/>
        <v>0</v>
      </c>
      <c r="DF54" s="4">
        <f t="shared" si="106"/>
        <v>0</v>
      </c>
      <c r="DG54" s="4">
        <f t="shared" si="67"/>
        <v>0</v>
      </c>
      <c r="DH54" s="4">
        <f t="shared" si="123"/>
        <v>0</v>
      </c>
      <c r="DI54" s="9">
        <f t="shared" si="69"/>
        <v>0</v>
      </c>
      <c r="DJ54" s="50">
        <f t="shared" si="70"/>
        <v>0</v>
      </c>
      <c r="DK54" s="176"/>
      <c r="DL54" s="177"/>
      <c r="DM54" s="177"/>
      <c r="DN54" s="178"/>
      <c r="DO54" s="184"/>
      <c r="DP54" s="20">
        <f>SUM(IF(COUNTIF(DK$17:DK54,"&lt;0,1")=20,SUMIF(DK$113:DP$113,"&gt;0"),0),IF(COUNTIF(DK$17:DK54,"&lt;0,1")=20,SUMIF(DK$161:DP$161,"&gt;0"),0),IF(COUNTIF(DK$17:DK54,"&lt;0,1")=20,SUMIF(DK$209:DP$209,"&gt;0"),0))</f>
        <v>0</v>
      </c>
      <c r="DQ54" s="3">
        <f t="shared" si="107"/>
        <v>0</v>
      </c>
      <c r="DR54" s="3">
        <f t="shared" si="71"/>
        <v>0</v>
      </c>
      <c r="DS54" s="4">
        <f t="shared" si="108"/>
        <v>0</v>
      </c>
      <c r="DT54" s="4">
        <f t="shared" si="72"/>
        <v>0</v>
      </c>
      <c r="DU54" s="4">
        <f t="shared" si="124"/>
        <v>0</v>
      </c>
      <c r="DV54" s="9">
        <f t="shared" si="74"/>
        <v>0</v>
      </c>
      <c r="DW54" s="50">
        <f t="shared" si="75"/>
        <v>0</v>
      </c>
      <c r="DX54" s="176"/>
      <c r="DY54" s="177"/>
      <c r="DZ54" s="177"/>
      <c r="EA54" s="178"/>
      <c r="EB54" s="184"/>
      <c r="EC54" s="20">
        <f>SUM(IF(COUNTIF(DX$17:DX54,"&lt;0,1")=20,SUMIF(DX$113:EC$113,"&gt;0"),0),IF(COUNTIF(DX$17:DX54,"&lt;0,1")=20,SUMIF(DX$161:EC$161,"&gt;0"),0),IF(COUNTIF(DX$17:DX54,"&lt;0,1")=20,SUMIF(DX$209:EC$209,"&gt;0"),0))</f>
        <v>0</v>
      </c>
      <c r="ED54" s="3">
        <f t="shared" si="109"/>
        <v>0</v>
      </c>
      <c r="EE54" s="3">
        <f t="shared" si="76"/>
        <v>0</v>
      </c>
      <c r="EF54" s="4">
        <f t="shared" si="110"/>
        <v>0</v>
      </c>
      <c r="EG54" s="4">
        <f t="shared" si="77"/>
        <v>0</v>
      </c>
      <c r="EH54" s="4">
        <f t="shared" si="125"/>
        <v>0</v>
      </c>
      <c r="EI54" s="9">
        <f t="shared" si="79"/>
        <v>0</v>
      </c>
      <c r="EJ54" s="50">
        <f t="shared" si="80"/>
        <v>0</v>
      </c>
      <c r="EK54" s="176"/>
      <c r="EL54" s="177"/>
      <c r="EM54" s="177"/>
      <c r="EN54" s="178"/>
      <c r="EO54" s="184"/>
      <c r="EP54" s="20">
        <f>SUM(IF(COUNTIF(EK$17:EK54,"&lt;0,1")=20,SUMIF(EK$113:EP$113,"&gt;0"),0),IF(COUNTIF(EK$17:EK54,"&lt;0,1")=20,SUMIF(EK$161:EP$161,"&gt;0"),0),IF(COUNTIF(EK$17:EK54,"&lt;0,1")=20,SUMIF(EK$209:EP$209,"&gt;0"),0))</f>
        <v>0</v>
      </c>
      <c r="EQ54" s="3">
        <f t="shared" si="111"/>
        <v>0</v>
      </c>
      <c r="ER54" s="3">
        <f t="shared" si="81"/>
        <v>0</v>
      </c>
      <c r="ES54" s="4">
        <f t="shared" si="128"/>
        <v>0</v>
      </c>
      <c r="ET54" s="4">
        <f t="shared" si="82"/>
        <v>0</v>
      </c>
      <c r="EU54" s="4">
        <f t="shared" si="126"/>
        <v>0</v>
      </c>
      <c r="EV54" s="9">
        <f t="shared" si="84"/>
        <v>0</v>
      </c>
      <c r="EW54" s="50">
        <f t="shared" si="85"/>
        <v>0</v>
      </c>
      <c r="EX54" s="176"/>
      <c r="EY54" s="177"/>
      <c r="EZ54" s="177"/>
      <c r="FA54" s="178"/>
      <c r="FB54" s="184"/>
      <c r="FC54" s="20">
        <f>SUM(IF(COUNTIF(EX$17:EX54,"&lt;0,1")=20,SUMIF(EX$113:FC$113,"&gt;0"),0),IF(COUNTIF(EX$17:EX54,"&lt;0,1")=20,SUMIF(EX$161:FC$161,"&gt;0"),0),IF(COUNTIF(EX$17:EX54,"&lt;0,1")=20,SUMIF(EX$209:FC$209,"&gt;0"),0))</f>
        <v>0</v>
      </c>
      <c r="FD54" s="3">
        <f t="shared" si="113"/>
        <v>0</v>
      </c>
      <c r="FE54" s="3">
        <f t="shared" si="86"/>
        <v>0</v>
      </c>
      <c r="FF54" s="4">
        <f t="shared" si="129"/>
        <v>0</v>
      </c>
      <c r="FG54" s="4">
        <f t="shared" si="87"/>
        <v>0</v>
      </c>
      <c r="FH54" s="4">
        <f t="shared" si="127"/>
        <v>0</v>
      </c>
      <c r="FI54" s="9">
        <f t="shared" si="89"/>
        <v>0</v>
      </c>
      <c r="FJ54" s="50">
        <f t="shared" si="90"/>
        <v>0</v>
      </c>
    </row>
    <row r="55" spans="2:166" x14ac:dyDescent="0.25">
      <c r="B55" s="15">
        <f t="shared" si="115"/>
        <v>32</v>
      </c>
      <c r="C55" s="7">
        <v>2047</v>
      </c>
      <c r="D55" s="19">
        <f t="shared" si="27"/>
        <v>0</v>
      </c>
      <c r="E55" s="19">
        <f t="shared" si="28"/>
        <v>0</v>
      </c>
      <c r="F55" s="26">
        <f t="shared" si="29"/>
        <v>0</v>
      </c>
      <c r="G55" s="33">
        <f t="shared" si="30"/>
        <v>0</v>
      </c>
      <c r="H55" s="33">
        <f t="shared" si="0"/>
        <v>0</v>
      </c>
      <c r="I55" s="33">
        <f t="shared" si="1"/>
        <v>0</v>
      </c>
      <c r="J55" s="33">
        <f t="shared" si="2"/>
        <v>0</v>
      </c>
      <c r="K55" s="176"/>
      <c r="L55" s="177"/>
      <c r="M55" s="177"/>
      <c r="N55" s="178"/>
      <c r="O55" s="178"/>
      <c r="P55" s="19">
        <f>SUM(IF(COUNTIF(K$17:K55,"&lt;0,1")=20,SUMIF(K$113:P$113,"&gt;0"),0),IF(COUNTIF(K$17:K55,"&lt;0,1")=20,SUMIF(K$161:P$161,"&gt;0"),0),IF(COUNTIF(K$17:K55,"&lt;0,1")=20,SUMIF(K$209:P$209,"&gt;0"),0))</f>
        <v>0</v>
      </c>
      <c r="Q55" s="1">
        <f t="shared" si="91"/>
        <v>0</v>
      </c>
      <c r="R55" s="1">
        <f t="shared" si="31"/>
        <v>0</v>
      </c>
      <c r="S55" s="2">
        <f t="shared" si="92"/>
        <v>0</v>
      </c>
      <c r="T55" s="2">
        <f t="shared" si="32"/>
        <v>0</v>
      </c>
      <c r="U55" s="2">
        <f t="shared" si="116"/>
        <v>0</v>
      </c>
      <c r="V55" s="8">
        <f t="shared" si="34"/>
        <v>0</v>
      </c>
      <c r="W55" s="49">
        <f t="shared" si="35"/>
        <v>0</v>
      </c>
      <c r="X55" s="176"/>
      <c r="Y55" s="177"/>
      <c r="Z55" s="177"/>
      <c r="AA55" s="178"/>
      <c r="AB55" s="184"/>
      <c r="AC55" s="19">
        <f>SUM(IF(COUNTIF(X$17:X55,"&lt;0,1")=20,SUMIF(X$113:AC$113,"&gt;0"),0),IF(COUNTIF(X$17:X55,"&lt;0,1")=20,SUMIF(X$161:AC$161,"&gt;0"),0),IF(COUNTIF(X$17:X55,"&lt;0,1")=20,SUMIF(X$209:AC$209,"&gt;0"),0))</f>
        <v>0</v>
      </c>
      <c r="AD55" s="1">
        <f t="shared" si="93"/>
        <v>0</v>
      </c>
      <c r="AE55" s="1">
        <f t="shared" si="36"/>
        <v>0</v>
      </c>
      <c r="AF55" s="2">
        <f t="shared" si="94"/>
        <v>0</v>
      </c>
      <c r="AG55" s="2">
        <f t="shared" si="37"/>
        <v>0</v>
      </c>
      <c r="AH55" s="2">
        <f t="shared" si="117"/>
        <v>0</v>
      </c>
      <c r="AI55" s="8">
        <f t="shared" si="39"/>
        <v>0</v>
      </c>
      <c r="AJ55" s="49">
        <f t="shared" si="40"/>
        <v>0</v>
      </c>
      <c r="AK55" s="176"/>
      <c r="AL55" s="177"/>
      <c r="AM55" s="177"/>
      <c r="AN55" s="178"/>
      <c r="AO55" s="184"/>
      <c r="AP55" s="19">
        <f>SUM(IF(COUNTIF(AK$17:AK55,"&lt;0,1")=20,SUMIF(AK$113:AP$113,"&gt;0"),0),IF(COUNTIF(AK$17:AK55,"&lt;0,1")=20,SUMIF(AK$161:AP$161,"&gt;0"),0),IF(COUNTIF(AK$17:AK55,"&lt;0,1")=20,SUMIF(AK$209:AP$209,"&gt;0"),0))</f>
        <v>0</v>
      </c>
      <c r="AQ55" s="1">
        <f t="shared" si="95"/>
        <v>0</v>
      </c>
      <c r="AR55" s="1">
        <f t="shared" si="41"/>
        <v>0</v>
      </c>
      <c r="AS55" s="2">
        <f t="shared" si="96"/>
        <v>0</v>
      </c>
      <c r="AT55" s="2">
        <f t="shared" si="42"/>
        <v>0</v>
      </c>
      <c r="AU55" s="2">
        <f t="shared" si="118"/>
        <v>0</v>
      </c>
      <c r="AV55" s="8">
        <f t="shared" si="44"/>
        <v>0</v>
      </c>
      <c r="AW55" s="49">
        <f t="shared" si="45"/>
        <v>0</v>
      </c>
      <c r="AX55" s="176"/>
      <c r="AY55" s="177"/>
      <c r="AZ55" s="177"/>
      <c r="BA55" s="178"/>
      <c r="BB55" s="184"/>
      <c r="BC55" s="19">
        <f>SUM(IF(COUNTIF(AX$17:AX55,"&lt;0,1")=20,SUMIF(AX$113:BC$113,"&gt;0"),0),IF(COUNTIF(AX$17:AX55,"&lt;0,1")=20,SUMIF(AX$161:BC$161,"&gt;0"),0),IF(COUNTIF(AX$17:AX55,"&lt;0,1")=20,SUMIF(AX$209:BC$209,"&gt;0"),0))</f>
        <v>0</v>
      </c>
      <c r="BD55" s="1">
        <f t="shared" si="97"/>
        <v>0</v>
      </c>
      <c r="BE55" s="1">
        <f t="shared" si="46"/>
        <v>0</v>
      </c>
      <c r="BF55" s="2">
        <f t="shared" si="98"/>
        <v>0</v>
      </c>
      <c r="BG55" s="2">
        <f t="shared" si="47"/>
        <v>0</v>
      </c>
      <c r="BH55" s="2">
        <f t="shared" si="119"/>
        <v>0</v>
      </c>
      <c r="BI55" s="8">
        <f t="shared" si="49"/>
        <v>0</v>
      </c>
      <c r="BJ55" s="49">
        <f t="shared" si="50"/>
        <v>0</v>
      </c>
      <c r="BK55" s="176"/>
      <c r="BL55" s="177"/>
      <c r="BM55" s="177"/>
      <c r="BN55" s="178"/>
      <c r="BO55" s="184"/>
      <c r="BP55" s="19">
        <f>SUM(IF(COUNTIF(BK$17:BK55,"&lt;0,1")=20,SUMIF(BK$113:BP$113,"&gt;0"),0),IF(COUNTIF(BK$17:BK55,"&lt;0,1")=20,SUMIF(BK$161:BP$161,"&gt;0"),0),IF(COUNTIF(BK$17:BK55,"&lt;0,1")=20,SUMIF(BK$209:BP$209,"&gt;0"),0))</f>
        <v>0</v>
      </c>
      <c r="BQ55" s="1">
        <f t="shared" si="99"/>
        <v>0</v>
      </c>
      <c r="BR55" s="1">
        <f t="shared" si="51"/>
        <v>0</v>
      </c>
      <c r="BS55" s="2">
        <f t="shared" si="100"/>
        <v>0</v>
      </c>
      <c r="BT55" s="2">
        <f t="shared" si="52"/>
        <v>0</v>
      </c>
      <c r="BU55" s="2">
        <f t="shared" si="120"/>
        <v>0</v>
      </c>
      <c r="BV55" s="8">
        <f t="shared" si="54"/>
        <v>0</v>
      </c>
      <c r="BW55" s="49">
        <f t="shared" si="55"/>
        <v>0</v>
      </c>
      <c r="BX55" s="176"/>
      <c r="BY55" s="177"/>
      <c r="BZ55" s="177"/>
      <c r="CA55" s="178"/>
      <c r="CB55" s="184"/>
      <c r="CC55" s="19">
        <f>SUM(IF(COUNTIF(BX$17:BX55,"&lt;0,1")=20,SUMIF(BX$113:CC$113,"&gt;0"),0),IF(COUNTIF(BX$17:BX55,"&lt;0,1")=20,SUMIF(BX$161:CC$161,"&gt;0"),0),IF(COUNTIF(BX$17:BX55,"&lt;0,1")=20,SUMIF(BX$209:CC$209,"&gt;0"),0))</f>
        <v>0</v>
      </c>
      <c r="CD55" s="1">
        <f t="shared" si="101"/>
        <v>0</v>
      </c>
      <c r="CE55" s="1">
        <f t="shared" si="56"/>
        <v>0</v>
      </c>
      <c r="CF55" s="2">
        <f t="shared" si="102"/>
        <v>0</v>
      </c>
      <c r="CG55" s="2">
        <f t="shared" si="57"/>
        <v>0</v>
      </c>
      <c r="CH55" s="2">
        <f t="shared" si="121"/>
        <v>0</v>
      </c>
      <c r="CI55" s="8">
        <f t="shared" si="59"/>
        <v>0</v>
      </c>
      <c r="CJ55" s="49">
        <f t="shared" si="60"/>
        <v>0</v>
      </c>
      <c r="CK55" s="176"/>
      <c r="CL55" s="177"/>
      <c r="CM55" s="177"/>
      <c r="CN55" s="178"/>
      <c r="CO55" s="184"/>
      <c r="CP55" s="19">
        <f>SUM(IF(COUNTIF(CK$17:CK55,"&lt;0,1")=20,SUMIF(CK$113:CP$113,"&gt;0"),0),IF(COUNTIF(CK$17:CK55,"&lt;0,1")=20,SUMIF(CK$161:CP$161,"&gt;0"),0),IF(COUNTIF(CK$17:CK55,"&lt;0,1")=20,SUMIF(CK$209:CP$209,"&gt;0"),0))</f>
        <v>0</v>
      </c>
      <c r="CQ55" s="1">
        <f t="shared" si="103"/>
        <v>0</v>
      </c>
      <c r="CR55" s="1">
        <f t="shared" si="61"/>
        <v>0</v>
      </c>
      <c r="CS55" s="2">
        <f t="shared" si="104"/>
        <v>0</v>
      </c>
      <c r="CT55" s="2">
        <f t="shared" si="62"/>
        <v>0</v>
      </c>
      <c r="CU55" s="2">
        <f t="shared" si="122"/>
        <v>0</v>
      </c>
      <c r="CV55" s="8">
        <f t="shared" si="64"/>
        <v>0</v>
      </c>
      <c r="CW55" s="49">
        <f t="shared" si="65"/>
        <v>0</v>
      </c>
      <c r="CX55" s="176"/>
      <c r="CY55" s="177"/>
      <c r="CZ55" s="177"/>
      <c r="DA55" s="178"/>
      <c r="DB55" s="184"/>
      <c r="DC55" s="19">
        <f>SUM(IF(COUNTIF(CX$17:CX55,"&lt;0,1")=20,SUMIF(CX$113:DC$113,"&gt;0"),0),IF(COUNTIF(CX$17:CX55,"&lt;0,1")=20,SUMIF(CX$161:DC$161,"&gt;0"),0),IF(COUNTIF(CX$17:CX55,"&lt;0,1")=20,SUMIF(CX$209:DC$209,"&gt;0"),0))</f>
        <v>0</v>
      </c>
      <c r="DD55" s="1">
        <f t="shared" si="105"/>
        <v>0</v>
      </c>
      <c r="DE55" s="1">
        <f t="shared" si="66"/>
        <v>0</v>
      </c>
      <c r="DF55" s="2">
        <f t="shared" si="106"/>
        <v>0</v>
      </c>
      <c r="DG55" s="2">
        <f t="shared" si="67"/>
        <v>0</v>
      </c>
      <c r="DH55" s="2">
        <f t="shared" si="123"/>
        <v>0</v>
      </c>
      <c r="DI55" s="8">
        <f t="shared" si="69"/>
        <v>0</v>
      </c>
      <c r="DJ55" s="49">
        <f t="shared" si="70"/>
        <v>0</v>
      </c>
      <c r="DK55" s="176"/>
      <c r="DL55" s="177"/>
      <c r="DM55" s="177"/>
      <c r="DN55" s="178"/>
      <c r="DO55" s="184"/>
      <c r="DP55" s="19">
        <f>SUM(IF(COUNTIF(DK$17:DK55,"&lt;0,1")=20,SUMIF(DK$113:DP$113,"&gt;0"),0),IF(COUNTIF(DK$17:DK55,"&lt;0,1")=20,SUMIF(DK$161:DP$161,"&gt;0"),0),IF(COUNTIF(DK$17:DK55,"&lt;0,1")=20,SUMIF(DK$209:DP$209,"&gt;0"),0))</f>
        <v>0</v>
      </c>
      <c r="DQ55" s="1">
        <f t="shared" si="107"/>
        <v>0</v>
      </c>
      <c r="DR55" s="1">
        <f t="shared" si="71"/>
        <v>0</v>
      </c>
      <c r="DS55" s="2">
        <f t="shared" si="108"/>
        <v>0</v>
      </c>
      <c r="DT55" s="2">
        <f t="shared" si="72"/>
        <v>0</v>
      </c>
      <c r="DU55" s="2">
        <f t="shared" si="124"/>
        <v>0</v>
      </c>
      <c r="DV55" s="8">
        <f t="shared" si="74"/>
        <v>0</v>
      </c>
      <c r="DW55" s="49">
        <f t="shared" si="75"/>
        <v>0</v>
      </c>
      <c r="DX55" s="176"/>
      <c r="DY55" s="177"/>
      <c r="DZ55" s="177"/>
      <c r="EA55" s="178"/>
      <c r="EB55" s="184"/>
      <c r="EC55" s="19">
        <f>SUM(IF(COUNTIF(DX$17:DX55,"&lt;0,1")=20,SUMIF(DX$113:EC$113,"&gt;0"),0),IF(COUNTIF(DX$17:DX55,"&lt;0,1")=20,SUMIF(DX$161:EC$161,"&gt;0"),0),IF(COUNTIF(DX$17:DX55,"&lt;0,1")=20,SUMIF(DX$209:EC$209,"&gt;0"),0))</f>
        <v>0</v>
      </c>
      <c r="ED55" s="1">
        <f t="shared" si="109"/>
        <v>0</v>
      </c>
      <c r="EE55" s="1">
        <f t="shared" si="76"/>
        <v>0</v>
      </c>
      <c r="EF55" s="2">
        <f t="shared" si="110"/>
        <v>0</v>
      </c>
      <c r="EG55" s="2">
        <f t="shared" si="77"/>
        <v>0</v>
      </c>
      <c r="EH55" s="2">
        <f t="shared" si="125"/>
        <v>0</v>
      </c>
      <c r="EI55" s="8">
        <f t="shared" si="79"/>
        <v>0</v>
      </c>
      <c r="EJ55" s="49">
        <f t="shared" si="80"/>
        <v>0</v>
      </c>
      <c r="EK55" s="176"/>
      <c r="EL55" s="177"/>
      <c r="EM55" s="177"/>
      <c r="EN55" s="178"/>
      <c r="EO55" s="184"/>
      <c r="EP55" s="19">
        <f>SUM(IF(COUNTIF(EK$17:EK55,"&lt;0,1")=20,SUMIF(EK$113:EP$113,"&gt;0"),0),IF(COUNTIF(EK$17:EK55,"&lt;0,1")=20,SUMIF(EK$161:EP$161,"&gt;0"),0),IF(COUNTIF(EK$17:EK55,"&lt;0,1")=20,SUMIF(EK$209:EP$209,"&gt;0"),0))</f>
        <v>0</v>
      </c>
      <c r="EQ55" s="1">
        <f t="shared" si="111"/>
        <v>0</v>
      </c>
      <c r="ER55" s="1">
        <f t="shared" si="81"/>
        <v>0</v>
      </c>
      <c r="ES55" s="2">
        <f t="shared" si="128"/>
        <v>0</v>
      </c>
      <c r="ET55" s="2">
        <f t="shared" si="82"/>
        <v>0</v>
      </c>
      <c r="EU55" s="2">
        <f t="shared" si="126"/>
        <v>0</v>
      </c>
      <c r="EV55" s="8">
        <f t="shared" si="84"/>
        <v>0</v>
      </c>
      <c r="EW55" s="49">
        <f t="shared" si="85"/>
        <v>0</v>
      </c>
      <c r="EX55" s="176"/>
      <c r="EY55" s="177"/>
      <c r="EZ55" s="177"/>
      <c r="FA55" s="178"/>
      <c r="FB55" s="184"/>
      <c r="FC55" s="19">
        <f>SUM(IF(COUNTIF(EX$17:EX55,"&lt;0,1")=20,SUMIF(EX$113:FC$113,"&gt;0"),0),IF(COUNTIF(EX$17:EX55,"&lt;0,1")=20,SUMIF(EX$161:FC$161,"&gt;0"),0),IF(COUNTIF(EX$17:EX55,"&lt;0,1")=20,SUMIF(EX$209:FC$209,"&gt;0"),0))</f>
        <v>0</v>
      </c>
      <c r="FD55" s="1">
        <f t="shared" si="113"/>
        <v>0</v>
      </c>
      <c r="FE55" s="1">
        <f t="shared" si="86"/>
        <v>0</v>
      </c>
      <c r="FF55" s="2">
        <f t="shared" si="129"/>
        <v>0</v>
      </c>
      <c r="FG55" s="2">
        <f t="shared" si="87"/>
        <v>0</v>
      </c>
      <c r="FH55" s="2">
        <f t="shared" si="127"/>
        <v>0</v>
      </c>
      <c r="FI55" s="8">
        <f t="shared" si="89"/>
        <v>0</v>
      </c>
      <c r="FJ55" s="49">
        <f t="shared" si="90"/>
        <v>0</v>
      </c>
    </row>
    <row r="56" spans="2:166" x14ac:dyDescent="0.25">
      <c r="B56" s="14">
        <f t="shared" si="115"/>
        <v>33</v>
      </c>
      <c r="C56" s="6">
        <v>2048</v>
      </c>
      <c r="D56" s="20">
        <f t="shared" si="27"/>
        <v>0</v>
      </c>
      <c r="E56" s="20">
        <f t="shared" si="28"/>
        <v>0</v>
      </c>
      <c r="F56" s="25">
        <f t="shared" si="29"/>
        <v>0</v>
      </c>
      <c r="G56" s="32">
        <f t="shared" si="30"/>
        <v>0</v>
      </c>
      <c r="H56" s="32">
        <f t="shared" si="0"/>
        <v>0</v>
      </c>
      <c r="I56" s="32">
        <f t="shared" si="1"/>
        <v>0</v>
      </c>
      <c r="J56" s="32">
        <f t="shared" si="2"/>
        <v>0</v>
      </c>
      <c r="K56" s="176"/>
      <c r="L56" s="177"/>
      <c r="M56" s="177"/>
      <c r="N56" s="178"/>
      <c r="O56" s="178"/>
      <c r="P56" s="20">
        <f>SUM(IF(COUNTIF(K$17:K56,"&lt;0,1")=20,SUMIF(K$113:P$113,"&gt;0"),0),IF(COUNTIF(K$17:K56,"&lt;0,1")=20,SUMIF(K$161:P$161,"&gt;0"),0),IF(COUNTIF(K$17:K56,"&lt;0,1")=20,SUMIF(K$209:P$209,"&gt;0"),0))</f>
        <v>0</v>
      </c>
      <c r="Q56" s="3">
        <f t="shared" si="91"/>
        <v>0</v>
      </c>
      <c r="R56" s="3">
        <f t="shared" si="31"/>
        <v>0</v>
      </c>
      <c r="S56" s="4">
        <f t="shared" si="92"/>
        <v>0</v>
      </c>
      <c r="T56" s="4">
        <f t="shared" si="32"/>
        <v>0</v>
      </c>
      <c r="U56" s="4">
        <f t="shared" si="116"/>
        <v>0</v>
      </c>
      <c r="V56" s="9">
        <f t="shared" si="34"/>
        <v>0</v>
      </c>
      <c r="W56" s="50">
        <f t="shared" si="35"/>
        <v>0</v>
      </c>
      <c r="X56" s="176"/>
      <c r="Y56" s="177"/>
      <c r="Z56" s="177"/>
      <c r="AA56" s="178"/>
      <c r="AB56" s="184"/>
      <c r="AC56" s="20">
        <f>SUM(IF(COUNTIF(X$17:X56,"&lt;0,1")=20,SUMIF(X$113:AC$113,"&gt;0"),0),IF(COUNTIF(X$17:X56,"&lt;0,1")=20,SUMIF(X$161:AC$161,"&gt;0"),0),IF(COUNTIF(X$17:X56,"&lt;0,1")=20,SUMIF(X$209:AC$209,"&gt;0"),0))</f>
        <v>0</v>
      </c>
      <c r="AD56" s="3">
        <f t="shared" si="93"/>
        <v>0</v>
      </c>
      <c r="AE56" s="3">
        <f t="shared" si="36"/>
        <v>0</v>
      </c>
      <c r="AF56" s="4">
        <f t="shared" si="94"/>
        <v>0</v>
      </c>
      <c r="AG56" s="4">
        <f t="shared" si="37"/>
        <v>0</v>
      </c>
      <c r="AH56" s="4">
        <f t="shared" si="117"/>
        <v>0</v>
      </c>
      <c r="AI56" s="9">
        <f t="shared" si="39"/>
        <v>0</v>
      </c>
      <c r="AJ56" s="50">
        <f t="shared" si="40"/>
        <v>0</v>
      </c>
      <c r="AK56" s="176"/>
      <c r="AL56" s="177"/>
      <c r="AM56" s="177"/>
      <c r="AN56" s="178"/>
      <c r="AO56" s="184"/>
      <c r="AP56" s="20">
        <f>SUM(IF(COUNTIF(AK$17:AK56,"&lt;0,1")=20,SUMIF(AK$113:AP$113,"&gt;0"),0),IF(COUNTIF(AK$17:AK56,"&lt;0,1")=20,SUMIF(AK$161:AP$161,"&gt;0"),0),IF(COUNTIF(AK$17:AK56,"&lt;0,1")=20,SUMIF(AK$209:AP$209,"&gt;0"),0))</f>
        <v>0</v>
      </c>
      <c r="AQ56" s="3">
        <f t="shared" si="95"/>
        <v>0</v>
      </c>
      <c r="AR56" s="3">
        <f t="shared" si="41"/>
        <v>0</v>
      </c>
      <c r="AS56" s="4">
        <f t="shared" si="96"/>
        <v>0</v>
      </c>
      <c r="AT56" s="4">
        <f t="shared" si="42"/>
        <v>0</v>
      </c>
      <c r="AU56" s="4">
        <f t="shared" si="118"/>
        <v>0</v>
      </c>
      <c r="AV56" s="9">
        <f t="shared" si="44"/>
        <v>0</v>
      </c>
      <c r="AW56" s="50">
        <f t="shared" si="45"/>
        <v>0</v>
      </c>
      <c r="AX56" s="176"/>
      <c r="AY56" s="177"/>
      <c r="AZ56" s="177"/>
      <c r="BA56" s="178"/>
      <c r="BB56" s="184"/>
      <c r="BC56" s="20">
        <f>SUM(IF(COUNTIF(AX$17:AX56,"&lt;0,1")=20,SUMIF(AX$113:BC$113,"&gt;0"),0),IF(COUNTIF(AX$17:AX56,"&lt;0,1")=20,SUMIF(AX$161:BC$161,"&gt;0"),0),IF(COUNTIF(AX$17:AX56,"&lt;0,1")=20,SUMIF(AX$209:BC$209,"&gt;0"),0))</f>
        <v>0</v>
      </c>
      <c r="BD56" s="3">
        <f t="shared" si="97"/>
        <v>0</v>
      </c>
      <c r="BE56" s="3">
        <f t="shared" si="46"/>
        <v>0</v>
      </c>
      <c r="BF56" s="4">
        <f t="shared" si="98"/>
        <v>0</v>
      </c>
      <c r="BG56" s="4">
        <f t="shared" si="47"/>
        <v>0</v>
      </c>
      <c r="BH56" s="4">
        <f t="shared" si="119"/>
        <v>0</v>
      </c>
      <c r="BI56" s="9">
        <f t="shared" si="49"/>
        <v>0</v>
      </c>
      <c r="BJ56" s="50">
        <f t="shared" si="50"/>
        <v>0</v>
      </c>
      <c r="BK56" s="176"/>
      <c r="BL56" s="177"/>
      <c r="BM56" s="177"/>
      <c r="BN56" s="178"/>
      <c r="BO56" s="184"/>
      <c r="BP56" s="20">
        <f>SUM(IF(COUNTIF(BK$17:BK56,"&lt;0,1")=20,SUMIF(BK$113:BP$113,"&gt;0"),0),IF(COUNTIF(BK$17:BK56,"&lt;0,1")=20,SUMIF(BK$161:BP$161,"&gt;0"),0),IF(COUNTIF(BK$17:BK56,"&lt;0,1")=20,SUMIF(BK$209:BP$209,"&gt;0"),0))</f>
        <v>0</v>
      </c>
      <c r="BQ56" s="3">
        <f t="shared" si="99"/>
        <v>0</v>
      </c>
      <c r="BR56" s="3">
        <f t="shared" si="51"/>
        <v>0</v>
      </c>
      <c r="BS56" s="4">
        <f t="shared" si="100"/>
        <v>0</v>
      </c>
      <c r="BT56" s="4">
        <f t="shared" si="52"/>
        <v>0</v>
      </c>
      <c r="BU56" s="4">
        <f t="shared" si="120"/>
        <v>0</v>
      </c>
      <c r="BV56" s="9">
        <f t="shared" si="54"/>
        <v>0</v>
      </c>
      <c r="BW56" s="50">
        <f t="shared" si="55"/>
        <v>0</v>
      </c>
      <c r="BX56" s="176"/>
      <c r="BY56" s="177"/>
      <c r="BZ56" s="177"/>
      <c r="CA56" s="178"/>
      <c r="CB56" s="184"/>
      <c r="CC56" s="20">
        <f>SUM(IF(COUNTIF(BX$17:BX56,"&lt;0,1")=20,SUMIF(BX$113:CC$113,"&gt;0"),0),IF(COUNTIF(BX$17:BX56,"&lt;0,1")=20,SUMIF(BX$161:CC$161,"&gt;0"),0),IF(COUNTIF(BX$17:BX56,"&lt;0,1")=20,SUMIF(BX$209:CC$209,"&gt;0"),0))</f>
        <v>0</v>
      </c>
      <c r="CD56" s="3">
        <f t="shared" si="101"/>
        <v>0</v>
      </c>
      <c r="CE56" s="3">
        <f t="shared" si="56"/>
        <v>0</v>
      </c>
      <c r="CF56" s="4">
        <f t="shared" si="102"/>
        <v>0</v>
      </c>
      <c r="CG56" s="4">
        <f t="shared" si="57"/>
        <v>0</v>
      </c>
      <c r="CH56" s="4">
        <f t="shared" si="121"/>
        <v>0</v>
      </c>
      <c r="CI56" s="9">
        <f t="shared" si="59"/>
        <v>0</v>
      </c>
      <c r="CJ56" s="50">
        <f t="shared" si="60"/>
        <v>0</v>
      </c>
      <c r="CK56" s="176"/>
      <c r="CL56" s="177"/>
      <c r="CM56" s="177"/>
      <c r="CN56" s="178"/>
      <c r="CO56" s="184"/>
      <c r="CP56" s="20">
        <f>SUM(IF(COUNTIF(CK$17:CK56,"&lt;0,1")=20,SUMIF(CK$113:CP$113,"&gt;0"),0),IF(COUNTIF(CK$17:CK56,"&lt;0,1")=20,SUMIF(CK$161:CP$161,"&gt;0"),0),IF(COUNTIF(CK$17:CK56,"&lt;0,1")=20,SUMIF(CK$209:CP$209,"&gt;0"),0))</f>
        <v>0</v>
      </c>
      <c r="CQ56" s="3">
        <f t="shared" si="103"/>
        <v>0</v>
      </c>
      <c r="CR56" s="3">
        <f t="shared" si="61"/>
        <v>0</v>
      </c>
      <c r="CS56" s="4">
        <f t="shared" si="104"/>
        <v>0</v>
      </c>
      <c r="CT56" s="4">
        <f t="shared" si="62"/>
        <v>0</v>
      </c>
      <c r="CU56" s="4">
        <f t="shared" si="122"/>
        <v>0</v>
      </c>
      <c r="CV56" s="9">
        <f t="shared" si="64"/>
        <v>0</v>
      </c>
      <c r="CW56" s="50">
        <f t="shared" si="65"/>
        <v>0</v>
      </c>
      <c r="CX56" s="176"/>
      <c r="CY56" s="177"/>
      <c r="CZ56" s="177"/>
      <c r="DA56" s="178"/>
      <c r="DB56" s="184"/>
      <c r="DC56" s="20">
        <f>SUM(IF(COUNTIF(CX$17:CX56,"&lt;0,1")=20,SUMIF(CX$113:DC$113,"&gt;0"),0),IF(COUNTIF(CX$17:CX56,"&lt;0,1")=20,SUMIF(CX$161:DC$161,"&gt;0"),0),IF(COUNTIF(CX$17:CX56,"&lt;0,1")=20,SUMIF(CX$209:DC$209,"&gt;0"),0))</f>
        <v>0</v>
      </c>
      <c r="DD56" s="3">
        <f t="shared" si="105"/>
        <v>0</v>
      </c>
      <c r="DE56" s="3">
        <f t="shared" si="66"/>
        <v>0</v>
      </c>
      <c r="DF56" s="4">
        <f t="shared" si="106"/>
        <v>0</v>
      </c>
      <c r="DG56" s="4">
        <f t="shared" si="67"/>
        <v>0</v>
      </c>
      <c r="DH56" s="4">
        <f t="shared" si="123"/>
        <v>0</v>
      </c>
      <c r="DI56" s="9">
        <f t="shared" si="69"/>
        <v>0</v>
      </c>
      <c r="DJ56" s="50">
        <f t="shared" si="70"/>
        <v>0</v>
      </c>
      <c r="DK56" s="176"/>
      <c r="DL56" s="177"/>
      <c r="DM56" s="177"/>
      <c r="DN56" s="178"/>
      <c r="DO56" s="184"/>
      <c r="DP56" s="20">
        <f>SUM(IF(COUNTIF(DK$17:DK56,"&lt;0,1")=20,SUMIF(DK$113:DP$113,"&gt;0"),0),IF(COUNTIF(DK$17:DK56,"&lt;0,1")=20,SUMIF(DK$161:DP$161,"&gt;0"),0),IF(COUNTIF(DK$17:DK56,"&lt;0,1")=20,SUMIF(DK$209:DP$209,"&gt;0"),0))</f>
        <v>0</v>
      </c>
      <c r="DQ56" s="3">
        <f t="shared" si="107"/>
        <v>0</v>
      </c>
      <c r="DR56" s="3">
        <f t="shared" si="71"/>
        <v>0</v>
      </c>
      <c r="DS56" s="4">
        <f t="shared" si="108"/>
        <v>0</v>
      </c>
      <c r="DT56" s="4">
        <f t="shared" si="72"/>
        <v>0</v>
      </c>
      <c r="DU56" s="4">
        <f t="shared" si="124"/>
        <v>0</v>
      </c>
      <c r="DV56" s="9">
        <f t="shared" si="74"/>
        <v>0</v>
      </c>
      <c r="DW56" s="50">
        <f t="shared" si="75"/>
        <v>0</v>
      </c>
      <c r="DX56" s="176"/>
      <c r="DY56" s="177"/>
      <c r="DZ56" s="177"/>
      <c r="EA56" s="178"/>
      <c r="EB56" s="184"/>
      <c r="EC56" s="20">
        <f>SUM(IF(COUNTIF(DX$17:DX56,"&lt;0,1")=20,SUMIF(DX$113:EC$113,"&gt;0"),0),IF(COUNTIF(DX$17:DX56,"&lt;0,1")=20,SUMIF(DX$161:EC$161,"&gt;0"),0),IF(COUNTIF(DX$17:DX56,"&lt;0,1")=20,SUMIF(DX$209:EC$209,"&gt;0"),0))</f>
        <v>0</v>
      </c>
      <c r="ED56" s="3">
        <f t="shared" si="109"/>
        <v>0</v>
      </c>
      <c r="EE56" s="3">
        <f t="shared" si="76"/>
        <v>0</v>
      </c>
      <c r="EF56" s="4">
        <f t="shared" si="110"/>
        <v>0</v>
      </c>
      <c r="EG56" s="4">
        <f t="shared" si="77"/>
        <v>0</v>
      </c>
      <c r="EH56" s="4">
        <f t="shared" si="125"/>
        <v>0</v>
      </c>
      <c r="EI56" s="9">
        <f t="shared" si="79"/>
        <v>0</v>
      </c>
      <c r="EJ56" s="50">
        <f t="shared" si="80"/>
        <v>0</v>
      </c>
      <c r="EK56" s="176"/>
      <c r="EL56" s="177"/>
      <c r="EM56" s="177"/>
      <c r="EN56" s="178"/>
      <c r="EO56" s="184"/>
      <c r="EP56" s="20">
        <f>SUM(IF(COUNTIF(EK$17:EK56,"&lt;0,1")=20,SUMIF(EK$113:EP$113,"&gt;0"),0),IF(COUNTIF(EK$17:EK56,"&lt;0,1")=20,SUMIF(EK$161:EP$161,"&gt;0"),0),IF(COUNTIF(EK$17:EK56,"&lt;0,1")=20,SUMIF(EK$209:EP$209,"&gt;0"),0))</f>
        <v>0</v>
      </c>
      <c r="EQ56" s="3">
        <f t="shared" si="111"/>
        <v>0</v>
      </c>
      <c r="ER56" s="3">
        <f t="shared" si="81"/>
        <v>0</v>
      </c>
      <c r="ES56" s="4">
        <f t="shared" si="128"/>
        <v>0</v>
      </c>
      <c r="ET56" s="4">
        <f t="shared" si="82"/>
        <v>0</v>
      </c>
      <c r="EU56" s="4">
        <f t="shared" si="126"/>
        <v>0</v>
      </c>
      <c r="EV56" s="9">
        <f t="shared" si="84"/>
        <v>0</v>
      </c>
      <c r="EW56" s="50">
        <f t="shared" si="85"/>
        <v>0</v>
      </c>
      <c r="EX56" s="176"/>
      <c r="EY56" s="177"/>
      <c r="EZ56" s="177"/>
      <c r="FA56" s="178"/>
      <c r="FB56" s="184"/>
      <c r="FC56" s="20">
        <f>SUM(IF(COUNTIF(EX$17:EX56,"&lt;0,1")=20,SUMIF(EX$113:FC$113,"&gt;0"),0),IF(COUNTIF(EX$17:EX56,"&lt;0,1")=20,SUMIF(EX$161:FC$161,"&gt;0"),0),IF(COUNTIF(EX$17:EX56,"&lt;0,1")=20,SUMIF(EX$209:FC$209,"&gt;0"),0))</f>
        <v>0</v>
      </c>
      <c r="FD56" s="3">
        <f t="shared" si="113"/>
        <v>0</v>
      </c>
      <c r="FE56" s="3">
        <f t="shared" si="86"/>
        <v>0</v>
      </c>
      <c r="FF56" s="4">
        <f t="shared" si="129"/>
        <v>0</v>
      </c>
      <c r="FG56" s="4">
        <f t="shared" si="87"/>
        <v>0</v>
      </c>
      <c r="FH56" s="4">
        <f t="shared" si="127"/>
        <v>0</v>
      </c>
      <c r="FI56" s="9">
        <f t="shared" si="89"/>
        <v>0</v>
      </c>
      <c r="FJ56" s="50">
        <f t="shared" si="90"/>
        <v>0</v>
      </c>
    </row>
    <row r="57" spans="2:166" x14ac:dyDescent="0.25">
      <c r="B57" s="15">
        <f t="shared" si="115"/>
        <v>34</v>
      </c>
      <c r="C57" s="7">
        <v>2049</v>
      </c>
      <c r="D57" s="19">
        <f t="shared" si="27"/>
        <v>0</v>
      </c>
      <c r="E57" s="19">
        <f t="shared" si="28"/>
        <v>0</v>
      </c>
      <c r="F57" s="26">
        <f t="shared" si="29"/>
        <v>0</v>
      </c>
      <c r="G57" s="33">
        <f t="shared" si="30"/>
        <v>0</v>
      </c>
      <c r="H57" s="33">
        <f t="shared" si="0"/>
        <v>0</v>
      </c>
      <c r="I57" s="33">
        <f t="shared" si="1"/>
        <v>0</v>
      </c>
      <c r="J57" s="33">
        <f t="shared" si="2"/>
        <v>0</v>
      </c>
      <c r="K57" s="176"/>
      <c r="L57" s="177"/>
      <c r="M57" s="177"/>
      <c r="N57" s="178"/>
      <c r="O57" s="178"/>
      <c r="P57" s="19">
        <f>SUM(IF(COUNTIF(K$17:K57,"&lt;0,1")=20,SUMIF(K$113:P$113,"&gt;0"),0),IF(COUNTIF(K$17:K57,"&lt;0,1")=20,SUMIF(K$161:P$161,"&gt;0"),0),IF(COUNTIF(K$17:K57,"&lt;0,1")=20,SUMIF(K$209:P$209,"&gt;0"),0))</f>
        <v>0</v>
      </c>
      <c r="Q57" s="1">
        <f t="shared" si="91"/>
        <v>0</v>
      </c>
      <c r="R57" s="1">
        <f t="shared" si="31"/>
        <v>0</v>
      </c>
      <c r="S57" s="2">
        <f t="shared" si="92"/>
        <v>0</v>
      </c>
      <c r="T57" s="2">
        <f t="shared" si="32"/>
        <v>0</v>
      </c>
      <c r="U57" s="2">
        <f t="shared" si="116"/>
        <v>0</v>
      </c>
      <c r="V57" s="8">
        <f t="shared" si="34"/>
        <v>0</v>
      </c>
      <c r="W57" s="49">
        <f t="shared" si="35"/>
        <v>0</v>
      </c>
      <c r="X57" s="176"/>
      <c r="Y57" s="177"/>
      <c r="Z57" s="177"/>
      <c r="AA57" s="178"/>
      <c r="AB57" s="184"/>
      <c r="AC57" s="19">
        <f>SUM(IF(COUNTIF(X$17:X57,"&lt;0,1")=20,SUMIF(X$113:AC$113,"&gt;0"),0),IF(COUNTIF(X$17:X57,"&lt;0,1")=20,SUMIF(X$161:AC$161,"&gt;0"),0),IF(COUNTIF(X$17:X57,"&lt;0,1")=20,SUMIF(X$209:AC$209,"&gt;0"),0))</f>
        <v>0</v>
      </c>
      <c r="AD57" s="1">
        <f t="shared" si="93"/>
        <v>0</v>
      </c>
      <c r="AE57" s="1">
        <f t="shared" si="36"/>
        <v>0</v>
      </c>
      <c r="AF57" s="2">
        <f t="shared" si="94"/>
        <v>0</v>
      </c>
      <c r="AG57" s="2">
        <f t="shared" si="37"/>
        <v>0</v>
      </c>
      <c r="AH57" s="2">
        <f t="shared" si="117"/>
        <v>0</v>
      </c>
      <c r="AI57" s="8">
        <f t="shared" si="39"/>
        <v>0</v>
      </c>
      <c r="AJ57" s="49">
        <f t="shared" si="40"/>
        <v>0</v>
      </c>
      <c r="AK57" s="176"/>
      <c r="AL57" s="177"/>
      <c r="AM57" s="177"/>
      <c r="AN57" s="178"/>
      <c r="AO57" s="184"/>
      <c r="AP57" s="19">
        <f>SUM(IF(COUNTIF(AK$17:AK57,"&lt;0,1")=20,SUMIF(AK$113:AP$113,"&gt;0"),0),IF(COUNTIF(AK$17:AK57,"&lt;0,1")=20,SUMIF(AK$161:AP$161,"&gt;0"),0),IF(COUNTIF(AK$17:AK57,"&lt;0,1")=20,SUMIF(AK$209:AP$209,"&gt;0"),0))</f>
        <v>0</v>
      </c>
      <c r="AQ57" s="1">
        <f t="shared" si="95"/>
        <v>0</v>
      </c>
      <c r="AR57" s="1">
        <f t="shared" si="41"/>
        <v>0</v>
      </c>
      <c r="AS57" s="2">
        <f t="shared" si="96"/>
        <v>0</v>
      </c>
      <c r="AT57" s="2">
        <f t="shared" si="42"/>
        <v>0</v>
      </c>
      <c r="AU57" s="2">
        <f t="shared" si="118"/>
        <v>0</v>
      </c>
      <c r="AV57" s="8">
        <f t="shared" si="44"/>
        <v>0</v>
      </c>
      <c r="AW57" s="49">
        <f t="shared" si="45"/>
        <v>0</v>
      </c>
      <c r="AX57" s="176"/>
      <c r="AY57" s="177"/>
      <c r="AZ57" s="177"/>
      <c r="BA57" s="178"/>
      <c r="BB57" s="184"/>
      <c r="BC57" s="19">
        <f>SUM(IF(COUNTIF(AX$17:AX57,"&lt;0,1")=20,SUMIF(AX$113:BC$113,"&gt;0"),0),IF(COUNTIF(AX$17:AX57,"&lt;0,1")=20,SUMIF(AX$161:BC$161,"&gt;0"),0),IF(COUNTIF(AX$17:AX57,"&lt;0,1")=20,SUMIF(AX$209:BC$209,"&gt;0"),0))</f>
        <v>0</v>
      </c>
      <c r="BD57" s="1">
        <f t="shared" si="97"/>
        <v>0</v>
      </c>
      <c r="BE57" s="1">
        <f t="shared" si="46"/>
        <v>0</v>
      </c>
      <c r="BF57" s="2">
        <f t="shared" si="98"/>
        <v>0</v>
      </c>
      <c r="BG57" s="2">
        <f t="shared" si="47"/>
        <v>0</v>
      </c>
      <c r="BH57" s="2">
        <f t="shared" si="119"/>
        <v>0</v>
      </c>
      <c r="BI57" s="8">
        <f t="shared" si="49"/>
        <v>0</v>
      </c>
      <c r="BJ57" s="49">
        <f t="shared" si="50"/>
        <v>0</v>
      </c>
      <c r="BK57" s="176"/>
      <c r="BL57" s="177"/>
      <c r="BM57" s="177"/>
      <c r="BN57" s="178"/>
      <c r="BO57" s="184"/>
      <c r="BP57" s="19">
        <f>SUM(IF(COUNTIF(BK$17:BK57,"&lt;0,1")=20,SUMIF(BK$113:BP$113,"&gt;0"),0),IF(COUNTIF(BK$17:BK57,"&lt;0,1")=20,SUMIF(BK$161:BP$161,"&gt;0"),0),IF(COUNTIF(BK$17:BK57,"&lt;0,1")=20,SUMIF(BK$209:BP$209,"&gt;0"),0))</f>
        <v>0</v>
      </c>
      <c r="BQ57" s="1">
        <f t="shared" si="99"/>
        <v>0</v>
      </c>
      <c r="BR57" s="1">
        <f t="shared" si="51"/>
        <v>0</v>
      </c>
      <c r="BS57" s="2">
        <f t="shared" si="100"/>
        <v>0</v>
      </c>
      <c r="BT57" s="2">
        <f t="shared" si="52"/>
        <v>0</v>
      </c>
      <c r="BU57" s="2">
        <f t="shared" si="120"/>
        <v>0</v>
      </c>
      <c r="BV57" s="8">
        <f t="shared" si="54"/>
        <v>0</v>
      </c>
      <c r="BW57" s="49">
        <f t="shared" si="55"/>
        <v>0</v>
      </c>
      <c r="BX57" s="176"/>
      <c r="BY57" s="177"/>
      <c r="BZ57" s="177"/>
      <c r="CA57" s="178"/>
      <c r="CB57" s="184"/>
      <c r="CC57" s="19">
        <f>SUM(IF(COUNTIF(BX$17:BX57,"&lt;0,1")=20,SUMIF(BX$113:CC$113,"&gt;0"),0),IF(COUNTIF(BX$17:BX57,"&lt;0,1")=20,SUMIF(BX$161:CC$161,"&gt;0"),0),IF(COUNTIF(BX$17:BX57,"&lt;0,1")=20,SUMIF(BX$209:CC$209,"&gt;0"),0))</f>
        <v>0</v>
      </c>
      <c r="CD57" s="1">
        <f t="shared" si="101"/>
        <v>0</v>
      </c>
      <c r="CE57" s="1">
        <f t="shared" si="56"/>
        <v>0</v>
      </c>
      <c r="CF57" s="2">
        <f t="shared" si="102"/>
        <v>0</v>
      </c>
      <c r="CG57" s="2">
        <f t="shared" si="57"/>
        <v>0</v>
      </c>
      <c r="CH57" s="2">
        <f t="shared" si="121"/>
        <v>0</v>
      </c>
      <c r="CI57" s="8">
        <f t="shared" si="59"/>
        <v>0</v>
      </c>
      <c r="CJ57" s="49">
        <f t="shared" si="60"/>
        <v>0</v>
      </c>
      <c r="CK57" s="176"/>
      <c r="CL57" s="177"/>
      <c r="CM57" s="177"/>
      <c r="CN57" s="178"/>
      <c r="CO57" s="184"/>
      <c r="CP57" s="19">
        <f>SUM(IF(COUNTIF(CK$17:CK57,"&lt;0,1")=20,SUMIF(CK$113:CP$113,"&gt;0"),0),IF(COUNTIF(CK$17:CK57,"&lt;0,1")=20,SUMIF(CK$161:CP$161,"&gt;0"),0),IF(COUNTIF(CK$17:CK57,"&lt;0,1")=20,SUMIF(CK$209:CP$209,"&gt;0"),0))</f>
        <v>0</v>
      </c>
      <c r="CQ57" s="1">
        <f t="shared" si="103"/>
        <v>0</v>
      </c>
      <c r="CR57" s="1">
        <f t="shared" si="61"/>
        <v>0</v>
      </c>
      <c r="CS57" s="2">
        <f t="shared" si="104"/>
        <v>0</v>
      </c>
      <c r="CT57" s="2">
        <f t="shared" si="62"/>
        <v>0</v>
      </c>
      <c r="CU57" s="2">
        <f t="shared" si="122"/>
        <v>0</v>
      </c>
      <c r="CV57" s="8">
        <f t="shared" si="64"/>
        <v>0</v>
      </c>
      <c r="CW57" s="49">
        <f t="shared" si="65"/>
        <v>0</v>
      </c>
      <c r="CX57" s="176"/>
      <c r="CY57" s="177"/>
      <c r="CZ57" s="177"/>
      <c r="DA57" s="178"/>
      <c r="DB57" s="184"/>
      <c r="DC57" s="19">
        <f>SUM(IF(COUNTIF(CX$17:CX57,"&lt;0,1")=20,SUMIF(CX$113:DC$113,"&gt;0"),0),IF(COUNTIF(CX$17:CX57,"&lt;0,1")=20,SUMIF(CX$161:DC$161,"&gt;0"),0),IF(COUNTIF(CX$17:CX57,"&lt;0,1")=20,SUMIF(CX$209:DC$209,"&gt;0"),0))</f>
        <v>0</v>
      </c>
      <c r="DD57" s="1">
        <f t="shared" si="105"/>
        <v>0</v>
      </c>
      <c r="DE57" s="1">
        <f t="shared" si="66"/>
        <v>0</v>
      </c>
      <c r="DF57" s="2">
        <f t="shared" si="106"/>
        <v>0</v>
      </c>
      <c r="DG57" s="2">
        <f t="shared" si="67"/>
        <v>0</v>
      </c>
      <c r="DH57" s="2">
        <f t="shared" si="123"/>
        <v>0</v>
      </c>
      <c r="DI57" s="8">
        <f t="shared" si="69"/>
        <v>0</v>
      </c>
      <c r="DJ57" s="49">
        <f t="shared" si="70"/>
        <v>0</v>
      </c>
      <c r="DK57" s="176"/>
      <c r="DL57" s="177"/>
      <c r="DM57" s="177"/>
      <c r="DN57" s="178"/>
      <c r="DO57" s="184"/>
      <c r="DP57" s="19">
        <f>SUM(IF(COUNTIF(DK$17:DK57,"&lt;0,1")=20,SUMIF(DK$113:DP$113,"&gt;0"),0),IF(COUNTIF(DK$17:DK57,"&lt;0,1")=20,SUMIF(DK$161:DP$161,"&gt;0"),0),IF(COUNTIF(DK$17:DK57,"&lt;0,1")=20,SUMIF(DK$209:DP$209,"&gt;0"),0))</f>
        <v>0</v>
      </c>
      <c r="DQ57" s="1">
        <f t="shared" si="107"/>
        <v>0</v>
      </c>
      <c r="DR57" s="1">
        <f t="shared" si="71"/>
        <v>0</v>
      </c>
      <c r="DS57" s="2">
        <f t="shared" si="108"/>
        <v>0</v>
      </c>
      <c r="DT57" s="2">
        <f t="shared" si="72"/>
        <v>0</v>
      </c>
      <c r="DU57" s="2">
        <f t="shared" si="124"/>
        <v>0</v>
      </c>
      <c r="DV57" s="8">
        <f t="shared" si="74"/>
        <v>0</v>
      </c>
      <c r="DW57" s="49">
        <f t="shared" si="75"/>
        <v>0</v>
      </c>
      <c r="DX57" s="176"/>
      <c r="DY57" s="177"/>
      <c r="DZ57" s="177"/>
      <c r="EA57" s="178"/>
      <c r="EB57" s="184"/>
      <c r="EC57" s="19">
        <f>SUM(IF(COUNTIF(DX$17:DX57,"&lt;0,1")=20,SUMIF(DX$113:EC$113,"&gt;0"),0),IF(COUNTIF(DX$17:DX57,"&lt;0,1")=20,SUMIF(DX$161:EC$161,"&gt;0"),0),IF(COUNTIF(DX$17:DX57,"&lt;0,1")=20,SUMIF(DX$209:EC$209,"&gt;0"),0))</f>
        <v>0</v>
      </c>
      <c r="ED57" s="1">
        <f t="shared" si="109"/>
        <v>0</v>
      </c>
      <c r="EE57" s="1">
        <f t="shared" si="76"/>
        <v>0</v>
      </c>
      <c r="EF57" s="2">
        <f>ED57+EE57+EC57</f>
        <v>0</v>
      </c>
      <c r="EG57" s="2">
        <f t="shared" si="77"/>
        <v>0</v>
      </c>
      <c r="EH57" s="2">
        <f t="shared" si="125"/>
        <v>0</v>
      </c>
      <c r="EI57" s="8">
        <f t="shared" si="79"/>
        <v>0</v>
      </c>
      <c r="EJ57" s="49">
        <f t="shared" si="80"/>
        <v>0</v>
      </c>
      <c r="EK57" s="176"/>
      <c r="EL57" s="177"/>
      <c r="EM57" s="177"/>
      <c r="EN57" s="178"/>
      <c r="EO57" s="184"/>
      <c r="EP57" s="19">
        <f>SUM(IF(COUNTIF(EK$17:EK57,"&lt;0,1")=20,SUMIF(EK$113:EP$113,"&gt;0"),0),IF(COUNTIF(EK$17:EK57,"&lt;0,1")=20,SUMIF(EK$161:EP$161,"&gt;0"),0),IF(COUNTIF(EK$17:EK57,"&lt;0,1")=20,SUMIF(EK$209:EP$209,"&gt;0"),0))</f>
        <v>0</v>
      </c>
      <c r="EQ57" s="1">
        <f t="shared" si="111"/>
        <v>0</v>
      </c>
      <c r="ER57" s="1">
        <f t="shared" si="81"/>
        <v>0</v>
      </c>
      <c r="ES57" s="2">
        <f>EQ57+ER57+EP57</f>
        <v>0</v>
      </c>
      <c r="ET57" s="2">
        <f t="shared" si="82"/>
        <v>0</v>
      </c>
      <c r="EU57" s="2">
        <f t="shared" si="126"/>
        <v>0</v>
      </c>
      <c r="EV57" s="8">
        <f t="shared" si="84"/>
        <v>0</v>
      </c>
      <c r="EW57" s="49">
        <f t="shared" si="85"/>
        <v>0</v>
      </c>
      <c r="EX57" s="176"/>
      <c r="EY57" s="177"/>
      <c r="EZ57" s="177"/>
      <c r="FA57" s="178"/>
      <c r="FB57" s="184"/>
      <c r="FC57" s="19">
        <f>SUM(IF(COUNTIF(EX$17:EX57,"&lt;0,1")=20,SUMIF(EX$113:FC$113,"&gt;0"),0),IF(COUNTIF(EX$17:EX57,"&lt;0,1")=20,SUMIF(EX$161:FC$161,"&gt;0"),0),IF(COUNTIF(EX$17:EX57,"&lt;0,1")=20,SUMIF(EX$209:FC$209,"&gt;0"),0))</f>
        <v>0</v>
      </c>
      <c r="FD57" s="1">
        <f t="shared" si="113"/>
        <v>0</v>
      </c>
      <c r="FE57" s="1">
        <f t="shared" si="86"/>
        <v>0</v>
      </c>
      <c r="FF57" s="2">
        <f>FD57+FE57+FC57</f>
        <v>0</v>
      </c>
      <c r="FG57" s="2">
        <f t="shared" si="87"/>
        <v>0</v>
      </c>
      <c r="FH57" s="2">
        <f t="shared" si="127"/>
        <v>0</v>
      </c>
      <c r="FI57" s="8">
        <f t="shared" si="89"/>
        <v>0</v>
      </c>
      <c r="FJ57" s="49">
        <f t="shared" si="90"/>
        <v>0</v>
      </c>
    </row>
    <row r="58" spans="2:166" x14ac:dyDescent="0.25">
      <c r="B58" s="14">
        <f t="shared" si="115"/>
        <v>35</v>
      </c>
      <c r="C58" s="6">
        <v>2050</v>
      </c>
      <c r="D58" s="20">
        <f t="shared" si="27"/>
        <v>0</v>
      </c>
      <c r="E58" s="20">
        <f t="shared" si="28"/>
        <v>0</v>
      </c>
      <c r="F58" s="25">
        <f t="shared" si="29"/>
        <v>0</v>
      </c>
      <c r="G58" s="32">
        <f t="shared" si="30"/>
        <v>0</v>
      </c>
      <c r="H58" s="32">
        <f t="shared" si="0"/>
        <v>0</v>
      </c>
      <c r="I58" s="32">
        <f t="shared" si="1"/>
        <v>0</v>
      </c>
      <c r="J58" s="32">
        <f t="shared" si="2"/>
        <v>0</v>
      </c>
      <c r="K58" s="176"/>
      <c r="L58" s="177"/>
      <c r="M58" s="177"/>
      <c r="N58" s="178"/>
      <c r="O58" s="178"/>
      <c r="P58" s="20">
        <f>SUM(IF(COUNTIF(K$17:K58,"&lt;0,1")=20,SUMIF(K$113:P$113,"&gt;0"),0),IF(COUNTIF(K$17:K58,"&lt;0,1")=20,SUMIF(K$161:P$161,"&gt;0"),0),IF(COUNTIF(K$17:K58,"&lt;0,1")=20,SUMIF(K$209:P$209,"&gt;0"),0))</f>
        <v>0</v>
      </c>
      <c r="Q58" s="3">
        <f t="shared" si="91"/>
        <v>0</v>
      </c>
      <c r="R58" s="3">
        <f t="shared" si="31"/>
        <v>0</v>
      </c>
      <c r="S58" s="4">
        <f t="shared" si="92"/>
        <v>0</v>
      </c>
      <c r="T58" s="4">
        <f t="shared" si="32"/>
        <v>0</v>
      </c>
      <c r="U58" s="4">
        <f t="shared" si="116"/>
        <v>0</v>
      </c>
      <c r="V58" s="9">
        <f t="shared" si="34"/>
        <v>0</v>
      </c>
      <c r="W58" s="50">
        <f t="shared" si="35"/>
        <v>0</v>
      </c>
      <c r="X58" s="176"/>
      <c r="Y58" s="177"/>
      <c r="Z58" s="177"/>
      <c r="AA58" s="178"/>
      <c r="AB58" s="184"/>
      <c r="AC58" s="20">
        <f>SUM(IF(COUNTIF(X$17:X58,"&lt;0,1")=20,SUMIF(X$113:AC$113,"&gt;0"),0),IF(COUNTIF(X$17:X58,"&lt;0,1")=20,SUMIF(X$161:AC$161,"&gt;0"),0),IF(COUNTIF(X$17:X58,"&lt;0,1")=20,SUMIF(X$209:AC$209,"&gt;0"),0))</f>
        <v>0</v>
      </c>
      <c r="AD58" s="3">
        <f t="shared" si="93"/>
        <v>0</v>
      </c>
      <c r="AE58" s="3">
        <f t="shared" si="36"/>
        <v>0</v>
      </c>
      <c r="AF58" s="4">
        <f t="shared" si="94"/>
        <v>0</v>
      </c>
      <c r="AG58" s="4">
        <f t="shared" si="37"/>
        <v>0</v>
      </c>
      <c r="AH58" s="4">
        <f t="shared" si="117"/>
        <v>0</v>
      </c>
      <c r="AI58" s="9">
        <f t="shared" si="39"/>
        <v>0</v>
      </c>
      <c r="AJ58" s="50">
        <f t="shared" si="40"/>
        <v>0</v>
      </c>
      <c r="AK58" s="176"/>
      <c r="AL58" s="177"/>
      <c r="AM58" s="177"/>
      <c r="AN58" s="178"/>
      <c r="AO58" s="184"/>
      <c r="AP58" s="20">
        <f>SUM(IF(COUNTIF(AK$17:AK58,"&lt;0,1")=20,SUMIF(AK$113:AP$113,"&gt;0"),0),IF(COUNTIF(AK$17:AK58,"&lt;0,1")=20,SUMIF(AK$161:AP$161,"&gt;0"),0),IF(COUNTIF(AK$17:AK58,"&lt;0,1")=20,SUMIF(AK$209:AP$209,"&gt;0"),0))</f>
        <v>0</v>
      </c>
      <c r="AQ58" s="3">
        <f t="shared" si="95"/>
        <v>0</v>
      </c>
      <c r="AR58" s="3">
        <f t="shared" si="41"/>
        <v>0</v>
      </c>
      <c r="AS58" s="4">
        <f t="shared" si="96"/>
        <v>0</v>
      </c>
      <c r="AT58" s="4">
        <f t="shared" si="42"/>
        <v>0</v>
      </c>
      <c r="AU58" s="4">
        <f t="shared" si="118"/>
        <v>0</v>
      </c>
      <c r="AV58" s="9">
        <f t="shared" si="44"/>
        <v>0</v>
      </c>
      <c r="AW58" s="50">
        <f t="shared" si="45"/>
        <v>0</v>
      </c>
      <c r="AX58" s="176"/>
      <c r="AY58" s="177"/>
      <c r="AZ58" s="177"/>
      <c r="BA58" s="178"/>
      <c r="BB58" s="184"/>
      <c r="BC58" s="20">
        <f>SUM(IF(COUNTIF(AX$17:AX58,"&lt;0,1")=20,SUMIF(AX$113:BC$113,"&gt;0"),0),IF(COUNTIF(AX$17:AX58,"&lt;0,1")=20,SUMIF(AX$161:BC$161,"&gt;0"),0),IF(COUNTIF(AX$17:AX58,"&lt;0,1")=20,SUMIF(AX$209:BC$209,"&gt;0"),0))</f>
        <v>0</v>
      </c>
      <c r="BD58" s="3">
        <f t="shared" si="97"/>
        <v>0</v>
      </c>
      <c r="BE58" s="3">
        <f t="shared" si="46"/>
        <v>0</v>
      </c>
      <c r="BF58" s="4">
        <f t="shared" si="98"/>
        <v>0</v>
      </c>
      <c r="BG58" s="4">
        <f t="shared" si="47"/>
        <v>0</v>
      </c>
      <c r="BH58" s="4">
        <f t="shared" si="119"/>
        <v>0</v>
      </c>
      <c r="BI58" s="9">
        <f t="shared" si="49"/>
        <v>0</v>
      </c>
      <c r="BJ58" s="50">
        <f t="shared" si="50"/>
        <v>0</v>
      </c>
      <c r="BK58" s="176"/>
      <c r="BL58" s="177"/>
      <c r="BM58" s="177"/>
      <c r="BN58" s="178"/>
      <c r="BO58" s="184"/>
      <c r="BP58" s="20">
        <f>SUM(IF(COUNTIF(BK$17:BK58,"&lt;0,1")=20,SUMIF(BK$113:BP$113,"&gt;0"),0),IF(COUNTIF(BK$17:BK58,"&lt;0,1")=20,SUMIF(BK$161:BP$161,"&gt;0"),0),IF(COUNTIF(BK$17:BK58,"&lt;0,1")=20,SUMIF(BK$209:BP$209,"&gt;0"),0))</f>
        <v>0</v>
      </c>
      <c r="BQ58" s="3">
        <f t="shared" si="99"/>
        <v>0</v>
      </c>
      <c r="BR58" s="3">
        <f t="shared" si="51"/>
        <v>0</v>
      </c>
      <c r="BS58" s="4">
        <f t="shared" si="100"/>
        <v>0</v>
      </c>
      <c r="BT58" s="4">
        <f t="shared" si="52"/>
        <v>0</v>
      </c>
      <c r="BU58" s="4">
        <f t="shared" si="120"/>
        <v>0</v>
      </c>
      <c r="BV58" s="9">
        <f t="shared" si="54"/>
        <v>0</v>
      </c>
      <c r="BW58" s="50">
        <f t="shared" si="55"/>
        <v>0</v>
      </c>
      <c r="BX58" s="176"/>
      <c r="BY58" s="177"/>
      <c r="BZ58" s="177"/>
      <c r="CA58" s="178"/>
      <c r="CB58" s="184"/>
      <c r="CC58" s="20">
        <f>SUM(IF(COUNTIF(BX$17:BX58,"&lt;0,1")=20,SUMIF(BX$113:CC$113,"&gt;0"),0),IF(COUNTIF(BX$17:BX58,"&lt;0,1")=20,SUMIF(BX$161:CC$161,"&gt;0"),0),IF(COUNTIF(BX$17:BX58,"&lt;0,1")=20,SUMIF(BX$209:CC$209,"&gt;0"),0))</f>
        <v>0</v>
      </c>
      <c r="CD58" s="3">
        <f t="shared" si="101"/>
        <v>0</v>
      </c>
      <c r="CE58" s="3">
        <f t="shared" si="56"/>
        <v>0</v>
      </c>
      <c r="CF58" s="4">
        <f t="shared" si="102"/>
        <v>0</v>
      </c>
      <c r="CG58" s="4">
        <f t="shared" si="57"/>
        <v>0</v>
      </c>
      <c r="CH58" s="4">
        <f t="shared" si="121"/>
        <v>0</v>
      </c>
      <c r="CI58" s="9">
        <f t="shared" si="59"/>
        <v>0</v>
      </c>
      <c r="CJ58" s="50">
        <f t="shared" si="60"/>
        <v>0</v>
      </c>
      <c r="CK58" s="176"/>
      <c r="CL58" s="177"/>
      <c r="CM58" s="177"/>
      <c r="CN58" s="178"/>
      <c r="CO58" s="184"/>
      <c r="CP58" s="20">
        <f>SUM(IF(COUNTIF(CK$17:CK58,"&lt;0,1")=20,SUMIF(CK$113:CP$113,"&gt;0"),0),IF(COUNTIF(CK$17:CK58,"&lt;0,1")=20,SUMIF(CK$161:CP$161,"&gt;0"),0),IF(COUNTIF(CK$17:CK58,"&lt;0,1")=20,SUMIF(CK$209:CP$209,"&gt;0"),0))</f>
        <v>0</v>
      </c>
      <c r="CQ58" s="3">
        <f t="shared" si="103"/>
        <v>0</v>
      </c>
      <c r="CR58" s="3">
        <f t="shared" si="61"/>
        <v>0</v>
      </c>
      <c r="CS58" s="4">
        <f t="shared" si="104"/>
        <v>0</v>
      </c>
      <c r="CT58" s="4">
        <f t="shared" si="62"/>
        <v>0</v>
      </c>
      <c r="CU58" s="4">
        <f t="shared" si="122"/>
        <v>0</v>
      </c>
      <c r="CV58" s="9">
        <f t="shared" si="64"/>
        <v>0</v>
      </c>
      <c r="CW58" s="50">
        <f t="shared" si="65"/>
        <v>0</v>
      </c>
      <c r="CX58" s="176"/>
      <c r="CY58" s="177"/>
      <c r="CZ58" s="177"/>
      <c r="DA58" s="178"/>
      <c r="DB58" s="184"/>
      <c r="DC58" s="20">
        <f>SUM(IF(COUNTIF(CX$17:CX58,"&lt;0,1")=20,SUMIF(CX$113:DC$113,"&gt;0"),0),IF(COUNTIF(CX$17:CX58,"&lt;0,1")=20,SUMIF(CX$161:DC$161,"&gt;0"),0),IF(COUNTIF(CX$17:CX58,"&lt;0,1")=20,SUMIF(CX$209:DC$209,"&gt;0"),0))</f>
        <v>0</v>
      </c>
      <c r="DD58" s="3">
        <f t="shared" si="105"/>
        <v>0</v>
      </c>
      <c r="DE58" s="3">
        <f t="shared" si="66"/>
        <v>0</v>
      </c>
      <c r="DF58" s="4">
        <f t="shared" si="106"/>
        <v>0</v>
      </c>
      <c r="DG58" s="4">
        <f t="shared" si="67"/>
        <v>0</v>
      </c>
      <c r="DH58" s="4">
        <f t="shared" si="123"/>
        <v>0</v>
      </c>
      <c r="DI58" s="9">
        <f t="shared" si="69"/>
        <v>0</v>
      </c>
      <c r="DJ58" s="50">
        <f t="shared" si="70"/>
        <v>0</v>
      </c>
      <c r="DK58" s="176"/>
      <c r="DL58" s="177"/>
      <c r="DM58" s="177"/>
      <c r="DN58" s="178"/>
      <c r="DO58" s="184"/>
      <c r="DP58" s="20">
        <f>SUM(IF(COUNTIF(DK$17:DK58,"&lt;0,1")=20,SUMIF(DK$113:DP$113,"&gt;0"),0),IF(COUNTIF(DK$17:DK58,"&lt;0,1")=20,SUMIF(DK$161:DP$161,"&gt;0"),0),IF(COUNTIF(DK$17:DK58,"&lt;0,1")=20,SUMIF(DK$209:DP$209,"&gt;0"),0))</f>
        <v>0</v>
      </c>
      <c r="DQ58" s="3">
        <f t="shared" si="107"/>
        <v>0</v>
      </c>
      <c r="DR58" s="3">
        <f t="shared" si="71"/>
        <v>0</v>
      </c>
      <c r="DS58" s="4">
        <f t="shared" si="108"/>
        <v>0</v>
      </c>
      <c r="DT58" s="4">
        <f t="shared" si="72"/>
        <v>0</v>
      </c>
      <c r="DU58" s="4">
        <f t="shared" si="124"/>
        <v>0</v>
      </c>
      <c r="DV58" s="9">
        <f t="shared" si="74"/>
        <v>0</v>
      </c>
      <c r="DW58" s="50">
        <f t="shared" si="75"/>
        <v>0</v>
      </c>
      <c r="DX58" s="176"/>
      <c r="DY58" s="177"/>
      <c r="DZ58" s="177"/>
      <c r="EA58" s="178"/>
      <c r="EB58" s="184"/>
      <c r="EC58" s="20">
        <f>SUM(IF(COUNTIF(DX$17:DX58,"&lt;0,1")=20,SUMIF(DX$113:EC$113,"&gt;0"),0),IF(COUNTIF(DX$17:DX58,"&lt;0,1")=20,SUMIF(DX$161:EC$161,"&gt;0"),0),IF(COUNTIF(DX$17:DX58,"&lt;0,1")=20,SUMIF(DX$209:EC$209,"&gt;0"),0))</f>
        <v>0</v>
      </c>
      <c r="ED58" s="3">
        <f t="shared" si="109"/>
        <v>0</v>
      </c>
      <c r="EE58" s="3">
        <f t="shared" si="76"/>
        <v>0</v>
      </c>
      <c r="EF58" s="4">
        <f t="shared" si="110"/>
        <v>0</v>
      </c>
      <c r="EG58" s="4">
        <f t="shared" si="77"/>
        <v>0</v>
      </c>
      <c r="EH58" s="4">
        <f t="shared" si="125"/>
        <v>0</v>
      </c>
      <c r="EI58" s="9">
        <f t="shared" si="79"/>
        <v>0</v>
      </c>
      <c r="EJ58" s="50">
        <f t="shared" si="80"/>
        <v>0</v>
      </c>
      <c r="EK58" s="176"/>
      <c r="EL58" s="177"/>
      <c r="EM58" s="177"/>
      <c r="EN58" s="178"/>
      <c r="EO58" s="184"/>
      <c r="EP58" s="20">
        <f>SUM(IF(COUNTIF(EK$17:EK58,"&lt;0,1")=20,SUMIF(EK$113:EP$113,"&gt;0"),0),IF(COUNTIF(EK$17:EK58,"&lt;0,1")=20,SUMIF(EK$161:EP$161,"&gt;0"),0),IF(COUNTIF(EK$17:EK58,"&lt;0,1")=20,SUMIF(EK$209:EP$209,"&gt;0"),0))</f>
        <v>0</v>
      </c>
      <c r="EQ58" s="3">
        <f t="shared" si="111"/>
        <v>0</v>
      </c>
      <c r="ER58" s="3">
        <f t="shared" si="81"/>
        <v>0</v>
      </c>
      <c r="ES58" s="4">
        <f t="shared" ref="ES58:ES63" si="130">EQ58+ER58+EP58</f>
        <v>0</v>
      </c>
      <c r="ET58" s="4">
        <f t="shared" si="82"/>
        <v>0</v>
      </c>
      <c r="EU58" s="4">
        <f t="shared" si="126"/>
        <v>0</v>
      </c>
      <c r="EV58" s="9">
        <f t="shared" si="84"/>
        <v>0</v>
      </c>
      <c r="EW58" s="50">
        <f t="shared" si="85"/>
        <v>0</v>
      </c>
      <c r="EX58" s="176"/>
      <c r="EY58" s="177"/>
      <c r="EZ58" s="177"/>
      <c r="FA58" s="178"/>
      <c r="FB58" s="184"/>
      <c r="FC58" s="20">
        <f>SUM(IF(COUNTIF(EX$17:EX58,"&lt;0,1")=20,SUMIF(EX$113:FC$113,"&gt;0"),0),IF(COUNTIF(EX$17:EX58,"&lt;0,1")=20,SUMIF(EX$161:FC$161,"&gt;0"),0),IF(COUNTIF(EX$17:EX58,"&lt;0,1")=20,SUMIF(EX$209:FC$209,"&gt;0"),0))</f>
        <v>0</v>
      </c>
      <c r="FD58" s="3">
        <f t="shared" si="113"/>
        <v>0</v>
      </c>
      <c r="FE58" s="3">
        <f t="shared" si="86"/>
        <v>0</v>
      </c>
      <c r="FF58" s="4">
        <f t="shared" ref="FF58:FF63" si="131">FD58+FE58+FC58</f>
        <v>0</v>
      </c>
      <c r="FG58" s="4">
        <f t="shared" si="87"/>
        <v>0</v>
      </c>
      <c r="FH58" s="4">
        <f t="shared" si="127"/>
        <v>0</v>
      </c>
      <c r="FI58" s="9">
        <f t="shared" si="89"/>
        <v>0</v>
      </c>
      <c r="FJ58" s="50">
        <f t="shared" si="90"/>
        <v>0</v>
      </c>
    </row>
    <row r="59" spans="2:166" x14ac:dyDescent="0.25">
      <c r="B59" s="15">
        <f t="shared" si="115"/>
        <v>36</v>
      </c>
      <c r="C59" s="7">
        <v>2051</v>
      </c>
      <c r="D59" s="19">
        <f>K59+X59+AK59+AX59+BK59+BX59+CK59+CX59+DK59+DX59+EK59+EX59+L59+M59+Y59+Z59+AL59+AM59+AY59+AZ59+BL59+BM59+BY59+BZ59+CL59+CM59+CY59+CZ59+DL59+DM59+DY59+DZ59+EL59+EM59+EY59+EZ59</f>
        <v>0</v>
      </c>
      <c r="E59" s="19">
        <f t="shared" si="28"/>
        <v>0</v>
      </c>
      <c r="F59" s="26">
        <f t="shared" si="29"/>
        <v>0</v>
      </c>
      <c r="G59" s="33">
        <f t="shared" si="30"/>
        <v>0</v>
      </c>
      <c r="H59" s="33">
        <f t="shared" si="0"/>
        <v>0</v>
      </c>
      <c r="I59" s="33">
        <f t="shared" si="1"/>
        <v>0</v>
      </c>
      <c r="J59" s="33">
        <f t="shared" si="2"/>
        <v>0</v>
      </c>
      <c r="K59" s="176"/>
      <c r="L59" s="177"/>
      <c r="M59" s="177"/>
      <c r="N59" s="178"/>
      <c r="O59" s="178"/>
      <c r="P59" s="19">
        <f>SUM(IF(COUNTIF(K$17:K59,"&lt;0,1")=20,SUMIF(K$113:P$113,"&gt;0"),0),IF(COUNTIF(K$17:K59,"&lt;0,1")=20,SUMIF(K$161:P$161,"&gt;0"),0),IF(COUNTIF(K$17:K59,"&lt;0,1")=20,SUMIF(K$209:P$209,"&gt;0"),0))</f>
        <v>0</v>
      </c>
      <c r="Q59" s="1">
        <f t="shared" si="91"/>
        <v>0</v>
      </c>
      <c r="R59" s="1">
        <f t="shared" si="31"/>
        <v>0</v>
      </c>
      <c r="S59" s="2">
        <f t="shared" si="92"/>
        <v>0</v>
      </c>
      <c r="T59" s="2">
        <f t="shared" si="32"/>
        <v>0</v>
      </c>
      <c r="U59" s="2">
        <f t="shared" si="116"/>
        <v>0</v>
      </c>
      <c r="V59" s="8">
        <f t="shared" si="34"/>
        <v>0</v>
      </c>
      <c r="W59" s="49">
        <f t="shared" si="35"/>
        <v>0</v>
      </c>
      <c r="X59" s="176"/>
      <c r="Y59" s="177"/>
      <c r="Z59" s="177"/>
      <c r="AA59" s="178"/>
      <c r="AB59" s="184"/>
      <c r="AC59" s="19">
        <f>SUM(IF(COUNTIF(X$17:X59,"&lt;0,1")=20,SUMIF(X$113:AC$113,"&gt;0"),0),IF(COUNTIF(X$17:X59,"&lt;0,1")=20,SUMIF(X$161:AC$161,"&gt;0"),0),IF(COUNTIF(X$17:X59,"&lt;0,1")=20,SUMIF(X$209:AC$209,"&gt;0"),0))</f>
        <v>0</v>
      </c>
      <c r="AD59" s="1">
        <f t="shared" si="93"/>
        <v>0</v>
      </c>
      <c r="AE59" s="1">
        <f t="shared" si="36"/>
        <v>0</v>
      </c>
      <c r="AF59" s="2">
        <f t="shared" si="94"/>
        <v>0</v>
      </c>
      <c r="AG59" s="2">
        <f t="shared" si="37"/>
        <v>0</v>
      </c>
      <c r="AH59" s="2">
        <f t="shared" si="117"/>
        <v>0</v>
      </c>
      <c r="AI59" s="8">
        <f t="shared" si="39"/>
        <v>0</v>
      </c>
      <c r="AJ59" s="49">
        <f t="shared" si="40"/>
        <v>0</v>
      </c>
      <c r="AK59" s="176"/>
      <c r="AL59" s="177"/>
      <c r="AM59" s="177"/>
      <c r="AN59" s="178"/>
      <c r="AO59" s="184"/>
      <c r="AP59" s="19">
        <f>SUM(IF(COUNTIF(AK$17:AK59,"&lt;0,1")=20,SUMIF(AK$113:AP$113,"&gt;0"),0),IF(COUNTIF(AK$17:AK59,"&lt;0,1")=20,SUMIF(AK$161:AP$161,"&gt;0"),0),IF(COUNTIF(AK$17:AK59,"&lt;0,1")=20,SUMIF(AK$209:AP$209,"&gt;0"),0))</f>
        <v>0</v>
      </c>
      <c r="AQ59" s="1">
        <f t="shared" si="95"/>
        <v>0</v>
      </c>
      <c r="AR59" s="1">
        <f t="shared" si="41"/>
        <v>0</v>
      </c>
      <c r="AS59" s="2">
        <f t="shared" si="96"/>
        <v>0</v>
      </c>
      <c r="AT59" s="2">
        <f t="shared" si="42"/>
        <v>0</v>
      </c>
      <c r="AU59" s="2">
        <f t="shared" si="118"/>
        <v>0</v>
      </c>
      <c r="AV59" s="8">
        <f t="shared" si="44"/>
        <v>0</v>
      </c>
      <c r="AW59" s="49">
        <f t="shared" si="45"/>
        <v>0</v>
      </c>
      <c r="AX59" s="176"/>
      <c r="AY59" s="177"/>
      <c r="AZ59" s="177"/>
      <c r="BA59" s="178"/>
      <c r="BB59" s="184"/>
      <c r="BC59" s="19">
        <f>SUM(IF(COUNTIF(AX$17:AX59,"&lt;0,1")=20,SUMIF(AX$113:BC$113,"&gt;0"),0),IF(COUNTIF(AX$17:AX59,"&lt;0,1")=20,SUMIF(AX$161:BC$161,"&gt;0"),0),IF(COUNTIF(AX$17:AX59,"&lt;0,1")=20,SUMIF(AX$209:BC$209,"&gt;0"),0))</f>
        <v>0</v>
      </c>
      <c r="BD59" s="1">
        <f t="shared" si="97"/>
        <v>0</v>
      </c>
      <c r="BE59" s="1">
        <f t="shared" si="46"/>
        <v>0</v>
      </c>
      <c r="BF59" s="2">
        <f t="shared" si="98"/>
        <v>0</v>
      </c>
      <c r="BG59" s="2">
        <f t="shared" si="47"/>
        <v>0</v>
      </c>
      <c r="BH59" s="2">
        <f t="shared" si="119"/>
        <v>0</v>
      </c>
      <c r="BI59" s="8">
        <f t="shared" si="49"/>
        <v>0</v>
      </c>
      <c r="BJ59" s="49">
        <f t="shared" si="50"/>
        <v>0</v>
      </c>
      <c r="BK59" s="176"/>
      <c r="BL59" s="177"/>
      <c r="BM59" s="177"/>
      <c r="BN59" s="178"/>
      <c r="BO59" s="184"/>
      <c r="BP59" s="19">
        <f>SUM(IF(COUNTIF(BK$17:BK59,"&lt;0,1")=20,SUMIF(BK$113:BP$113,"&gt;0"),0),IF(COUNTIF(BK$17:BK59,"&lt;0,1")=20,SUMIF(BK$161:BP$161,"&gt;0"),0),IF(COUNTIF(BK$17:BK59,"&lt;0,1")=20,SUMIF(BK$209:BP$209,"&gt;0"),0))</f>
        <v>0</v>
      </c>
      <c r="BQ59" s="1">
        <f t="shared" si="99"/>
        <v>0</v>
      </c>
      <c r="BR59" s="1">
        <f t="shared" si="51"/>
        <v>0</v>
      </c>
      <c r="BS59" s="2">
        <f t="shared" si="100"/>
        <v>0</v>
      </c>
      <c r="BT59" s="2">
        <f t="shared" si="52"/>
        <v>0</v>
      </c>
      <c r="BU59" s="2">
        <f t="shared" si="120"/>
        <v>0</v>
      </c>
      <c r="BV59" s="8">
        <f t="shared" si="54"/>
        <v>0</v>
      </c>
      <c r="BW59" s="49">
        <f t="shared" si="55"/>
        <v>0</v>
      </c>
      <c r="BX59" s="176"/>
      <c r="BY59" s="177"/>
      <c r="BZ59" s="177"/>
      <c r="CA59" s="178"/>
      <c r="CB59" s="184"/>
      <c r="CC59" s="19">
        <f>SUM(IF(COUNTIF(BX$17:BX59,"&lt;0,1")=20,SUMIF(BX$113:CC$113,"&gt;0"),0),IF(COUNTIF(BX$17:BX59,"&lt;0,1")=20,SUMIF(BX$161:CC$161,"&gt;0"),0),IF(COUNTIF(BX$17:BX59,"&lt;0,1")=20,SUMIF(BX$209:CC$209,"&gt;0"),0))</f>
        <v>0</v>
      </c>
      <c r="CD59" s="1">
        <f t="shared" si="101"/>
        <v>0</v>
      </c>
      <c r="CE59" s="1">
        <f t="shared" si="56"/>
        <v>0</v>
      </c>
      <c r="CF59" s="2">
        <f t="shared" si="102"/>
        <v>0</v>
      </c>
      <c r="CG59" s="2">
        <f t="shared" si="57"/>
        <v>0</v>
      </c>
      <c r="CH59" s="2">
        <f t="shared" si="121"/>
        <v>0</v>
      </c>
      <c r="CI59" s="8">
        <f t="shared" si="59"/>
        <v>0</v>
      </c>
      <c r="CJ59" s="49">
        <f t="shared" si="60"/>
        <v>0</v>
      </c>
      <c r="CK59" s="176"/>
      <c r="CL59" s="177"/>
      <c r="CM59" s="177"/>
      <c r="CN59" s="178"/>
      <c r="CO59" s="184"/>
      <c r="CP59" s="19">
        <f>SUM(IF(COUNTIF(CK$17:CK59,"&lt;0,1")=20,SUMIF(CK$113:CP$113,"&gt;0"),0),IF(COUNTIF(CK$17:CK59,"&lt;0,1")=20,SUMIF(CK$161:CP$161,"&gt;0"),0),IF(COUNTIF(CK$17:CK59,"&lt;0,1")=20,SUMIF(CK$209:CP$209,"&gt;0"),0))</f>
        <v>0</v>
      </c>
      <c r="CQ59" s="1">
        <f t="shared" si="103"/>
        <v>0</v>
      </c>
      <c r="CR59" s="1">
        <f t="shared" si="61"/>
        <v>0</v>
      </c>
      <c r="CS59" s="2">
        <f t="shared" si="104"/>
        <v>0</v>
      </c>
      <c r="CT59" s="2">
        <f t="shared" si="62"/>
        <v>0</v>
      </c>
      <c r="CU59" s="2">
        <f t="shared" si="122"/>
        <v>0</v>
      </c>
      <c r="CV59" s="8">
        <f t="shared" si="64"/>
        <v>0</v>
      </c>
      <c r="CW59" s="49">
        <f t="shared" si="65"/>
        <v>0</v>
      </c>
      <c r="CX59" s="176"/>
      <c r="CY59" s="177"/>
      <c r="CZ59" s="177"/>
      <c r="DA59" s="178"/>
      <c r="DB59" s="184"/>
      <c r="DC59" s="19">
        <f>SUM(IF(COUNTIF(CX$17:CX59,"&lt;0,1")=20,SUMIF(CX$113:DC$113,"&gt;0"),0),IF(COUNTIF(CX$17:CX59,"&lt;0,1")=20,SUMIF(CX$161:DC$161,"&gt;0"),0),IF(COUNTIF(CX$17:CX59,"&lt;0,1")=20,SUMIF(CX$209:DC$209,"&gt;0"),0))</f>
        <v>0</v>
      </c>
      <c r="DD59" s="1">
        <f t="shared" si="105"/>
        <v>0</v>
      </c>
      <c r="DE59" s="1">
        <f t="shared" si="66"/>
        <v>0</v>
      </c>
      <c r="DF59" s="2">
        <f t="shared" si="106"/>
        <v>0</v>
      </c>
      <c r="DG59" s="2">
        <f t="shared" si="67"/>
        <v>0</v>
      </c>
      <c r="DH59" s="2">
        <f t="shared" si="123"/>
        <v>0</v>
      </c>
      <c r="DI59" s="8">
        <f t="shared" si="69"/>
        <v>0</v>
      </c>
      <c r="DJ59" s="49">
        <f t="shared" si="70"/>
        <v>0</v>
      </c>
      <c r="DK59" s="176"/>
      <c r="DL59" s="177"/>
      <c r="DM59" s="177"/>
      <c r="DN59" s="178"/>
      <c r="DO59" s="184"/>
      <c r="DP59" s="19">
        <f>SUM(IF(COUNTIF(DK$17:DK59,"&lt;0,1")=20,SUMIF(DK$113:DP$113,"&gt;0"),0),IF(COUNTIF(DK$17:DK59,"&lt;0,1")=20,SUMIF(DK$161:DP$161,"&gt;0"),0),IF(COUNTIF(DK$17:DK59,"&lt;0,1")=20,SUMIF(DK$209:DP$209,"&gt;0"),0))</f>
        <v>0</v>
      </c>
      <c r="DQ59" s="1">
        <f t="shared" si="107"/>
        <v>0</v>
      </c>
      <c r="DR59" s="1">
        <f t="shared" si="71"/>
        <v>0</v>
      </c>
      <c r="DS59" s="2">
        <f t="shared" si="108"/>
        <v>0</v>
      </c>
      <c r="DT59" s="2">
        <f t="shared" si="72"/>
        <v>0</v>
      </c>
      <c r="DU59" s="2">
        <f t="shared" si="124"/>
        <v>0</v>
      </c>
      <c r="DV59" s="8">
        <f t="shared" si="74"/>
        <v>0</v>
      </c>
      <c r="DW59" s="49">
        <f t="shared" si="75"/>
        <v>0</v>
      </c>
      <c r="DX59" s="176"/>
      <c r="DY59" s="177"/>
      <c r="DZ59" s="177"/>
      <c r="EA59" s="178"/>
      <c r="EB59" s="184"/>
      <c r="EC59" s="19">
        <f>SUM(IF(COUNTIF(DX$17:DX59,"&lt;0,1")=20,SUMIF(DX$113:EC$113,"&gt;0"),0),IF(COUNTIF(DX$17:DX59,"&lt;0,1")=20,SUMIF(DX$161:EC$161,"&gt;0"),0),IF(COUNTIF(DX$17:DX59,"&lt;0,1")=20,SUMIF(DX$209:EC$209,"&gt;0"),0))</f>
        <v>0</v>
      </c>
      <c r="ED59" s="1">
        <f t="shared" si="109"/>
        <v>0</v>
      </c>
      <c r="EE59" s="1">
        <f t="shared" si="76"/>
        <v>0</v>
      </c>
      <c r="EF59" s="2">
        <f t="shared" si="110"/>
        <v>0</v>
      </c>
      <c r="EG59" s="2">
        <f t="shared" si="77"/>
        <v>0</v>
      </c>
      <c r="EH59" s="2">
        <f t="shared" si="125"/>
        <v>0</v>
      </c>
      <c r="EI59" s="8">
        <f t="shared" si="79"/>
        <v>0</v>
      </c>
      <c r="EJ59" s="49">
        <f t="shared" si="80"/>
        <v>0</v>
      </c>
      <c r="EK59" s="176"/>
      <c r="EL59" s="177"/>
      <c r="EM59" s="177"/>
      <c r="EN59" s="178"/>
      <c r="EO59" s="184"/>
      <c r="EP59" s="19">
        <f>SUM(IF(COUNTIF(EK$17:EK59,"&lt;0,1")=20,SUMIF(EK$113:EP$113,"&gt;0"),0),IF(COUNTIF(EK$17:EK59,"&lt;0,1")=20,SUMIF(EK$161:EP$161,"&gt;0"),0),IF(COUNTIF(EK$17:EK59,"&lt;0,1")=20,SUMIF(EK$209:EP$209,"&gt;0"),0))</f>
        <v>0</v>
      </c>
      <c r="EQ59" s="1">
        <f t="shared" si="111"/>
        <v>0</v>
      </c>
      <c r="ER59" s="1">
        <f t="shared" si="81"/>
        <v>0</v>
      </c>
      <c r="ES59" s="2">
        <f t="shared" si="130"/>
        <v>0</v>
      </c>
      <c r="ET59" s="2">
        <f t="shared" si="82"/>
        <v>0</v>
      </c>
      <c r="EU59" s="2">
        <f t="shared" si="126"/>
        <v>0</v>
      </c>
      <c r="EV59" s="8">
        <f t="shared" si="84"/>
        <v>0</v>
      </c>
      <c r="EW59" s="49">
        <f t="shared" si="85"/>
        <v>0</v>
      </c>
      <c r="EX59" s="176"/>
      <c r="EY59" s="177"/>
      <c r="EZ59" s="177"/>
      <c r="FA59" s="178"/>
      <c r="FB59" s="184"/>
      <c r="FC59" s="19">
        <f>SUM(IF(COUNTIF(EX$17:EX59,"&lt;0,1")=20,SUMIF(EX$113:FC$113,"&gt;0"),0),IF(COUNTIF(EX$17:EX59,"&lt;0,1")=20,SUMIF(EX$161:FC$161,"&gt;0"),0),IF(COUNTIF(EX$17:EX59,"&lt;0,1")=20,SUMIF(EX$209:FC$209,"&gt;0"),0))</f>
        <v>0</v>
      </c>
      <c r="FD59" s="1">
        <f t="shared" si="113"/>
        <v>0</v>
      </c>
      <c r="FE59" s="1">
        <f t="shared" si="86"/>
        <v>0</v>
      </c>
      <c r="FF59" s="2">
        <f t="shared" si="131"/>
        <v>0</v>
      </c>
      <c r="FG59" s="2">
        <f t="shared" si="87"/>
        <v>0</v>
      </c>
      <c r="FH59" s="2">
        <f t="shared" si="127"/>
        <v>0</v>
      </c>
      <c r="FI59" s="8">
        <f t="shared" si="89"/>
        <v>0</v>
      </c>
      <c r="FJ59" s="49">
        <f t="shared" si="90"/>
        <v>0</v>
      </c>
    </row>
    <row r="60" spans="2:166" x14ac:dyDescent="0.25">
      <c r="B60" s="14">
        <f t="shared" si="115"/>
        <v>37</v>
      </c>
      <c r="C60" s="6">
        <v>2052</v>
      </c>
      <c r="D60" s="20">
        <f t="shared" si="27"/>
        <v>0</v>
      </c>
      <c r="E60" s="20">
        <f t="shared" si="28"/>
        <v>0</v>
      </c>
      <c r="F60" s="25">
        <f t="shared" si="29"/>
        <v>0</v>
      </c>
      <c r="G60" s="32">
        <f t="shared" si="30"/>
        <v>0</v>
      </c>
      <c r="H60" s="32">
        <f t="shared" si="0"/>
        <v>0</v>
      </c>
      <c r="I60" s="32">
        <f t="shared" si="1"/>
        <v>0</v>
      </c>
      <c r="J60" s="32">
        <f t="shared" si="2"/>
        <v>0</v>
      </c>
      <c r="K60" s="176"/>
      <c r="L60" s="177"/>
      <c r="M60" s="177"/>
      <c r="N60" s="178"/>
      <c r="O60" s="178"/>
      <c r="P60" s="20">
        <f>SUM(IF(COUNTIF(K$17:K60,"&lt;0,1")=20,SUMIF(K$113:P$113,"&gt;0"),0),IF(COUNTIF(K$17:K60,"&lt;0,1")=20,SUMIF(K$161:P$161,"&gt;0"),0),IF(COUNTIF(K$17:K60,"&lt;0,1")=20,SUMIF(K$209:P$209,"&gt;0"),0))</f>
        <v>0</v>
      </c>
      <c r="Q60" s="3">
        <f t="shared" si="91"/>
        <v>0</v>
      </c>
      <c r="R60" s="3">
        <f t="shared" si="31"/>
        <v>0</v>
      </c>
      <c r="S60" s="4">
        <f t="shared" si="92"/>
        <v>0</v>
      </c>
      <c r="T60" s="4">
        <f t="shared" si="32"/>
        <v>0</v>
      </c>
      <c r="U60" s="4">
        <f t="shared" si="116"/>
        <v>0</v>
      </c>
      <c r="V60" s="9">
        <f t="shared" si="34"/>
        <v>0</v>
      </c>
      <c r="W60" s="50">
        <f t="shared" si="35"/>
        <v>0</v>
      </c>
      <c r="X60" s="176"/>
      <c r="Y60" s="177"/>
      <c r="Z60" s="177"/>
      <c r="AA60" s="178"/>
      <c r="AB60" s="184"/>
      <c r="AC60" s="20">
        <f>SUM(IF(COUNTIF(X$17:X60,"&lt;0,1")=20,SUMIF(X$113:AC$113,"&gt;0"),0),IF(COUNTIF(X$17:X60,"&lt;0,1")=20,SUMIF(X$161:AC$161,"&gt;0"),0),IF(COUNTIF(X$17:X60,"&lt;0,1")=20,SUMIF(X$209:AC$209,"&gt;0"),0))</f>
        <v>0</v>
      </c>
      <c r="AD60" s="3">
        <f t="shared" si="93"/>
        <v>0</v>
      </c>
      <c r="AE60" s="3">
        <f t="shared" si="36"/>
        <v>0</v>
      </c>
      <c r="AF60" s="4">
        <f t="shared" si="94"/>
        <v>0</v>
      </c>
      <c r="AG60" s="4">
        <f t="shared" si="37"/>
        <v>0</v>
      </c>
      <c r="AH60" s="4">
        <f t="shared" si="117"/>
        <v>0</v>
      </c>
      <c r="AI60" s="9">
        <f t="shared" si="39"/>
        <v>0</v>
      </c>
      <c r="AJ60" s="50">
        <f t="shared" si="40"/>
        <v>0</v>
      </c>
      <c r="AK60" s="176"/>
      <c r="AL60" s="177"/>
      <c r="AM60" s="177"/>
      <c r="AN60" s="178"/>
      <c r="AO60" s="184"/>
      <c r="AP60" s="20">
        <f>SUM(IF(COUNTIF(AK$17:AK60,"&lt;0,1")=20,SUMIF(AK$113:AP$113,"&gt;0"),0),IF(COUNTIF(AK$17:AK60,"&lt;0,1")=20,SUMIF(AK$161:AP$161,"&gt;0"),0),IF(COUNTIF(AK$17:AK60,"&lt;0,1")=20,SUMIF(AK$209:AP$209,"&gt;0"),0))</f>
        <v>0</v>
      </c>
      <c r="AQ60" s="3">
        <f t="shared" si="95"/>
        <v>0</v>
      </c>
      <c r="AR60" s="3">
        <f t="shared" si="41"/>
        <v>0</v>
      </c>
      <c r="AS60" s="4">
        <f t="shared" si="96"/>
        <v>0</v>
      </c>
      <c r="AT60" s="4">
        <f t="shared" si="42"/>
        <v>0</v>
      </c>
      <c r="AU60" s="4">
        <f t="shared" si="118"/>
        <v>0</v>
      </c>
      <c r="AV60" s="9">
        <f t="shared" si="44"/>
        <v>0</v>
      </c>
      <c r="AW60" s="50">
        <f t="shared" si="45"/>
        <v>0</v>
      </c>
      <c r="AX60" s="176"/>
      <c r="AY60" s="177"/>
      <c r="AZ60" s="177"/>
      <c r="BA60" s="178"/>
      <c r="BB60" s="184"/>
      <c r="BC60" s="20">
        <f>SUM(IF(COUNTIF(AX$17:AX60,"&lt;0,1")=20,SUMIF(AX$113:BC$113,"&gt;0"),0),IF(COUNTIF(AX$17:AX60,"&lt;0,1")=20,SUMIF(AX$161:BC$161,"&gt;0"),0),IF(COUNTIF(AX$17:AX60,"&lt;0,1")=20,SUMIF(AX$209:BC$209,"&gt;0"),0))</f>
        <v>0</v>
      </c>
      <c r="BD60" s="3">
        <f t="shared" si="97"/>
        <v>0</v>
      </c>
      <c r="BE60" s="3">
        <f t="shared" si="46"/>
        <v>0</v>
      </c>
      <c r="BF60" s="4">
        <f t="shared" si="98"/>
        <v>0</v>
      </c>
      <c r="BG60" s="4">
        <f t="shared" si="47"/>
        <v>0</v>
      </c>
      <c r="BH60" s="4">
        <f t="shared" si="119"/>
        <v>0</v>
      </c>
      <c r="BI60" s="9">
        <f t="shared" si="49"/>
        <v>0</v>
      </c>
      <c r="BJ60" s="50">
        <f t="shared" si="50"/>
        <v>0</v>
      </c>
      <c r="BK60" s="176"/>
      <c r="BL60" s="177"/>
      <c r="BM60" s="177"/>
      <c r="BN60" s="178"/>
      <c r="BO60" s="184"/>
      <c r="BP60" s="20">
        <f>SUM(IF(COUNTIF(BK$17:BK60,"&lt;0,1")=20,SUMIF(BK$113:BP$113,"&gt;0"),0),IF(COUNTIF(BK$17:BK60,"&lt;0,1")=20,SUMIF(BK$161:BP$161,"&gt;0"),0),IF(COUNTIF(BK$17:BK60,"&lt;0,1")=20,SUMIF(BK$209:BP$209,"&gt;0"),0))</f>
        <v>0</v>
      </c>
      <c r="BQ60" s="3">
        <f t="shared" si="99"/>
        <v>0</v>
      </c>
      <c r="BR60" s="3">
        <f t="shared" si="51"/>
        <v>0</v>
      </c>
      <c r="BS60" s="4">
        <f t="shared" si="100"/>
        <v>0</v>
      </c>
      <c r="BT60" s="4">
        <f t="shared" si="52"/>
        <v>0</v>
      </c>
      <c r="BU60" s="4">
        <f t="shared" si="120"/>
        <v>0</v>
      </c>
      <c r="BV60" s="9">
        <f t="shared" si="54"/>
        <v>0</v>
      </c>
      <c r="BW60" s="50">
        <f t="shared" si="55"/>
        <v>0</v>
      </c>
      <c r="BX60" s="176"/>
      <c r="BY60" s="177"/>
      <c r="BZ60" s="177"/>
      <c r="CA60" s="178"/>
      <c r="CB60" s="184"/>
      <c r="CC60" s="20">
        <f>SUM(IF(COUNTIF(BX$17:BX60,"&lt;0,1")=20,SUMIF(BX$113:CC$113,"&gt;0"),0),IF(COUNTIF(BX$17:BX60,"&lt;0,1")=20,SUMIF(BX$161:CC$161,"&gt;0"),0),IF(COUNTIF(BX$17:BX60,"&lt;0,1")=20,SUMIF(BX$209:CC$209,"&gt;0"),0))</f>
        <v>0</v>
      </c>
      <c r="CD60" s="3">
        <f t="shared" si="101"/>
        <v>0</v>
      </c>
      <c r="CE60" s="3">
        <f t="shared" si="56"/>
        <v>0</v>
      </c>
      <c r="CF60" s="4">
        <f t="shared" si="102"/>
        <v>0</v>
      </c>
      <c r="CG60" s="4">
        <f t="shared" si="57"/>
        <v>0</v>
      </c>
      <c r="CH60" s="4">
        <f t="shared" si="121"/>
        <v>0</v>
      </c>
      <c r="CI60" s="9">
        <f t="shared" si="59"/>
        <v>0</v>
      </c>
      <c r="CJ60" s="50">
        <f t="shared" si="60"/>
        <v>0</v>
      </c>
      <c r="CK60" s="176"/>
      <c r="CL60" s="177"/>
      <c r="CM60" s="177"/>
      <c r="CN60" s="178"/>
      <c r="CO60" s="184"/>
      <c r="CP60" s="20">
        <f>SUM(IF(COUNTIF(CK$17:CK60,"&lt;0,1")=20,SUMIF(CK$113:CP$113,"&gt;0"),0),IF(COUNTIF(CK$17:CK60,"&lt;0,1")=20,SUMIF(CK$161:CP$161,"&gt;0"),0),IF(COUNTIF(CK$17:CK60,"&lt;0,1")=20,SUMIF(CK$209:CP$209,"&gt;0"),0))</f>
        <v>0</v>
      </c>
      <c r="CQ60" s="3">
        <f t="shared" si="103"/>
        <v>0</v>
      </c>
      <c r="CR60" s="3">
        <f t="shared" si="61"/>
        <v>0</v>
      </c>
      <c r="CS60" s="4">
        <f t="shared" si="104"/>
        <v>0</v>
      </c>
      <c r="CT60" s="4">
        <f t="shared" si="62"/>
        <v>0</v>
      </c>
      <c r="CU60" s="4">
        <f t="shared" si="122"/>
        <v>0</v>
      </c>
      <c r="CV60" s="9">
        <f t="shared" si="64"/>
        <v>0</v>
      </c>
      <c r="CW60" s="50">
        <f t="shared" si="65"/>
        <v>0</v>
      </c>
      <c r="CX60" s="176"/>
      <c r="CY60" s="177"/>
      <c r="CZ60" s="177"/>
      <c r="DA60" s="178"/>
      <c r="DB60" s="184"/>
      <c r="DC60" s="20">
        <f>SUM(IF(COUNTIF(CX$17:CX60,"&lt;0,1")=20,SUMIF(CX$113:DC$113,"&gt;0"),0),IF(COUNTIF(CX$17:CX60,"&lt;0,1")=20,SUMIF(CX$161:DC$161,"&gt;0"),0),IF(COUNTIF(CX$17:CX60,"&lt;0,1")=20,SUMIF(CX$209:DC$209,"&gt;0"),0))</f>
        <v>0</v>
      </c>
      <c r="DD60" s="3">
        <f t="shared" si="105"/>
        <v>0</v>
      </c>
      <c r="DE60" s="3">
        <f t="shared" si="66"/>
        <v>0</v>
      </c>
      <c r="DF60" s="4">
        <f t="shared" si="106"/>
        <v>0</v>
      </c>
      <c r="DG60" s="4">
        <f t="shared" si="67"/>
        <v>0</v>
      </c>
      <c r="DH60" s="4">
        <f t="shared" si="123"/>
        <v>0</v>
      </c>
      <c r="DI60" s="9">
        <f t="shared" si="69"/>
        <v>0</v>
      </c>
      <c r="DJ60" s="50">
        <f t="shared" si="70"/>
        <v>0</v>
      </c>
      <c r="DK60" s="176"/>
      <c r="DL60" s="177"/>
      <c r="DM60" s="177"/>
      <c r="DN60" s="178"/>
      <c r="DO60" s="184"/>
      <c r="DP60" s="20">
        <f>SUM(IF(COUNTIF(DK$17:DK60,"&lt;0,1")=20,SUMIF(DK$113:DP$113,"&gt;0"),0),IF(COUNTIF(DK$17:DK60,"&lt;0,1")=20,SUMIF(DK$161:DP$161,"&gt;0"),0),IF(COUNTIF(DK$17:DK60,"&lt;0,1")=20,SUMIF(DK$209:DP$209,"&gt;0"),0))</f>
        <v>0</v>
      </c>
      <c r="DQ60" s="3">
        <f t="shared" si="107"/>
        <v>0</v>
      </c>
      <c r="DR60" s="3">
        <f t="shared" si="71"/>
        <v>0</v>
      </c>
      <c r="DS60" s="4">
        <f t="shared" si="108"/>
        <v>0</v>
      </c>
      <c r="DT60" s="4">
        <f t="shared" si="72"/>
        <v>0</v>
      </c>
      <c r="DU60" s="4">
        <f t="shared" si="124"/>
        <v>0</v>
      </c>
      <c r="DV60" s="9">
        <f t="shared" si="74"/>
        <v>0</v>
      </c>
      <c r="DW60" s="50">
        <f t="shared" si="75"/>
        <v>0</v>
      </c>
      <c r="DX60" s="176"/>
      <c r="DY60" s="177"/>
      <c r="DZ60" s="177"/>
      <c r="EA60" s="178"/>
      <c r="EB60" s="184"/>
      <c r="EC60" s="20">
        <f>SUM(IF(COUNTIF(DX$17:DX60,"&lt;0,1")=20,SUMIF(DX$113:EC$113,"&gt;0"),0),IF(COUNTIF(DX$17:DX60,"&lt;0,1")=20,SUMIF(DX$161:EC$161,"&gt;0"),0),IF(COUNTIF(DX$17:DX60,"&lt;0,1")=20,SUMIF(DX$209:EC$209,"&gt;0"),0))</f>
        <v>0</v>
      </c>
      <c r="ED60" s="3">
        <f t="shared" si="109"/>
        <v>0</v>
      </c>
      <c r="EE60" s="3">
        <f t="shared" si="76"/>
        <v>0</v>
      </c>
      <c r="EF60" s="4">
        <f t="shared" si="110"/>
        <v>0</v>
      </c>
      <c r="EG60" s="4">
        <f t="shared" si="77"/>
        <v>0</v>
      </c>
      <c r="EH60" s="4">
        <f t="shared" si="125"/>
        <v>0</v>
      </c>
      <c r="EI60" s="9">
        <f t="shared" si="79"/>
        <v>0</v>
      </c>
      <c r="EJ60" s="50">
        <f t="shared" si="80"/>
        <v>0</v>
      </c>
      <c r="EK60" s="176"/>
      <c r="EL60" s="177"/>
      <c r="EM60" s="177"/>
      <c r="EN60" s="178"/>
      <c r="EO60" s="184"/>
      <c r="EP60" s="20">
        <f>SUM(IF(COUNTIF(EK$17:EK60,"&lt;0,1")=20,SUMIF(EK$113:EP$113,"&gt;0"),0),IF(COUNTIF(EK$17:EK60,"&lt;0,1")=20,SUMIF(EK$161:EP$161,"&gt;0"),0),IF(COUNTIF(EK$17:EK60,"&lt;0,1")=20,SUMIF(EK$209:EP$209,"&gt;0"),0))</f>
        <v>0</v>
      </c>
      <c r="EQ60" s="3">
        <f t="shared" si="111"/>
        <v>0</v>
      </c>
      <c r="ER60" s="3">
        <f t="shared" si="81"/>
        <v>0</v>
      </c>
      <c r="ES60" s="4">
        <f t="shared" si="130"/>
        <v>0</v>
      </c>
      <c r="ET60" s="4">
        <f t="shared" si="82"/>
        <v>0</v>
      </c>
      <c r="EU60" s="4">
        <f t="shared" si="126"/>
        <v>0</v>
      </c>
      <c r="EV60" s="9">
        <f t="shared" si="84"/>
        <v>0</v>
      </c>
      <c r="EW60" s="50">
        <f t="shared" si="85"/>
        <v>0</v>
      </c>
      <c r="EX60" s="176"/>
      <c r="EY60" s="177"/>
      <c r="EZ60" s="177"/>
      <c r="FA60" s="178"/>
      <c r="FB60" s="184"/>
      <c r="FC60" s="20">
        <f>SUM(IF(COUNTIF(EX$17:EX60,"&lt;0,1")=20,SUMIF(EX$113:FC$113,"&gt;0"),0),IF(COUNTIF(EX$17:EX60,"&lt;0,1")=20,SUMIF(EX$161:FC$161,"&gt;0"),0),IF(COUNTIF(EX$17:EX60,"&lt;0,1")=20,SUMIF(EX$209:FC$209,"&gt;0"),0))</f>
        <v>0</v>
      </c>
      <c r="FD60" s="3">
        <f t="shared" si="113"/>
        <v>0</v>
      </c>
      <c r="FE60" s="3">
        <f t="shared" si="86"/>
        <v>0</v>
      </c>
      <c r="FF60" s="4">
        <f t="shared" si="131"/>
        <v>0</v>
      </c>
      <c r="FG60" s="4">
        <f t="shared" si="87"/>
        <v>0</v>
      </c>
      <c r="FH60" s="4">
        <f t="shared" si="127"/>
        <v>0</v>
      </c>
      <c r="FI60" s="9">
        <f t="shared" si="89"/>
        <v>0</v>
      </c>
      <c r="FJ60" s="50">
        <f t="shared" si="90"/>
        <v>0</v>
      </c>
    </row>
    <row r="61" spans="2:166" x14ac:dyDescent="0.25">
      <c r="B61" s="15">
        <f t="shared" si="115"/>
        <v>38</v>
      </c>
      <c r="C61" s="7">
        <v>2053</v>
      </c>
      <c r="D61" s="19">
        <f t="shared" si="27"/>
        <v>0</v>
      </c>
      <c r="E61" s="19">
        <f t="shared" si="28"/>
        <v>0</v>
      </c>
      <c r="F61" s="26">
        <f t="shared" si="29"/>
        <v>0</v>
      </c>
      <c r="G61" s="33">
        <f t="shared" si="30"/>
        <v>0</v>
      </c>
      <c r="H61" s="33">
        <f t="shared" si="0"/>
        <v>0</v>
      </c>
      <c r="I61" s="33">
        <f t="shared" si="1"/>
        <v>0</v>
      </c>
      <c r="J61" s="33">
        <f t="shared" si="2"/>
        <v>0</v>
      </c>
      <c r="K61" s="176"/>
      <c r="L61" s="177"/>
      <c r="M61" s="177"/>
      <c r="N61" s="178"/>
      <c r="O61" s="178"/>
      <c r="P61" s="19">
        <f>SUM(IF(COUNTIF(K$17:K61,"&lt;0,1")=20,SUMIF(K$113:P$113,"&gt;0"),0),IF(COUNTIF(K$17:K61,"&lt;0,1")=20,SUMIF(K$161:P$161,"&gt;0"),0),IF(COUNTIF(K$17:K61,"&lt;0,1")=20,SUMIF(K$209:P$209,"&gt;0"),0))</f>
        <v>0</v>
      </c>
      <c r="Q61" s="1">
        <f t="shared" si="91"/>
        <v>0</v>
      </c>
      <c r="R61" s="1">
        <f t="shared" si="31"/>
        <v>0</v>
      </c>
      <c r="S61" s="2">
        <f t="shared" si="92"/>
        <v>0</v>
      </c>
      <c r="T61" s="2">
        <f t="shared" si="32"/>
        <v>0</v>
      </c>
      <c r="U61" s="2">
        <f t="shared" si="116"/>
        <v>0</v>
      </c>
      <c r="V61" s="8">
        <f t="shared" si="34"/>
        <v>0</v>
      </c>
      <c r="W61" s="49">
        <f t="shared" si="35"/>
        <v>0</v>
      </c>
      <c r="X61" s="176"/>
      <c r="Y61" s="177"/>
      <c r="Z61" s="177"/>
      <c r="AA61" s="178"/>
      <c r="AB61" s="184"/>
      <c r="AC61" s="19">
        <f>SUM(IF(COUNTIF(X$17:X61,"&lt;0,1")=20,SUMIF(X$113:AC$113,"&gt;0"),0),IF(COUNTIF(X$17:X61,"&lt;0,1")=20,SUMIF(X$161:AC$161,"&gt;0"),0),IF(COUNTIF(X$17:X61,"&lt;0,1")=20,SUMIF(X$209:AC$209,"&gt;0"),0))</f>
        <v>0</v>
      </c>
      <c r="AD61" s="1">
        <f t="shared" si="93"/>
        <v>0</v>
      </c>
      <c r="AE61" s="1">
        <f t="shared" si="36"/>
        <v>0</v>
      </c>
      <c r="AF61" s="2">
        <f t="shared" si="94"/>
        <v>0</v>
      </c>
      <c r="AG61" s="2">
        <f t="shared" si="37"/>
        <v>0</v>
      </c>
      <c r="AH61" s="2">
        <f t="shared" si="117"/>
        <v>0</v>
      </c>
      <c r="AI61" s="8">
        <f t="shared" si="39"/>
        <v>0</v>
      </c>
      <c r="AJ61" s="49">
        <f t="shared" si="40"/>
        <v>0</v>
      </c>
      <c r="AK61" s="176"/>
      <c r="AL61" s="177"/>
      <c r="AM61" s="177"/>
      <c r="AN61" s="178"/>
      <c r="AO61" s="184"/>
      <c r="AP61" s="19">
        <f>SUM(IF(COUNTIF(AK$17:AK61,"&lt;0,1")=20,SUMIF(AK$113:AP$113,"&gt;0"),0),IF(COUNTIF(AK$17:AK61,"&lt;0,1")=20,SUMIF(AK$161:AP$161,"&gt;0"),0),IF(COUNTIF(AK$17:AK61,"&lt;0,1")=20,SUMIF(AK$209:AP$209,"&gt;0"),0))</f>
        <v>0</v>
      </c>
      <c r="AQ61" s="1">
        <f t="shared" si="95"/>
        <v>0</v>
      </c>
      <c r="AR61" s="1">
        <f t="shared" si="41"/>
        <v>0</v>
      </c>
      <c r="AS61" s="2">
        <f t="shared" si="96"/>
        <v>0</v>
      </c>
      <c r="AT61" s="2">
        <f t="shared" si="42"/>
        <v>0</v>
      </c>
      <c r="AU61" s="2">
        <f t="shared" si="118"/>
        <v>0</v>
      </c>
      <c r="AV61" s="8">
        <f t="shared" si="44"/>
        <v>0</v>
      </c>
      <c r="AW61" s="49">
        <f t="shared" si="45"/>
        <v>0</v>
      </c>
      <c r="AX61" s="176"/>
      <c r="AY61" s="177"/>
      <c r="AZ61" s="177"/>
      <c r="BA61" s="178"/>
      <c r="BB61" s="184"/>
      <c r="BC61" s="19">
        <f>SUM(IF(COUNTIF(AX$17:AX61,"&lt;0,1")=20,SUMIF(AX$113:BC$113,"&gt;0"),0),IF(COUNTIF(AX$17:AX61,"&lt;0,1")=20,SUMIF(AX$161:BC$161,"&gt;0"),0),IF(COUNTIF(AX$17:AX61,"&lt;0,1")=20,SUMIF(AX$209:BC$209,"&gt;0"),0))</f>
        <v>0</v>
      </c>
      <c r="BD61" s="1">
        <f t="shared" si="97"/>
        <v>0</v>
      </c>
      <c r="BE61" s="1">
        <f t="shared" si="46"/>
        <v>0</v>
      </c>
      <c r="BF61" s="2">
        <f t="shared" si="98"/>
        <v>0</v>
      </c>
      <c r="BG61" s="2">
        <f t="shared" si="47"/>
        <v>0</v>
      </c>
      <c r="BH61" s="2">
        <f t="shared" si="119"/>
        <v>0</v>
      </c>
      <c r="BI61" s="8">
        <f t="shared" si="49"/>
        <v>0</v>
      </c>
      <c r="BJ61" s="49">
        <f t="shared" si="50"/>
        <v>0</v>
      </c>
      <c r="BK61" s="176"/>
      <c r="BL61" s="177"/>
      <c r="BM61" s="177"/>
      <c r="BN61" s="178"/>
      <c r="BO61" s="184"/>
      <c r="BP61" s="19">
        <f>SUM(IF(COUNTIF(BK$17:BK61,"&lt;0,1")=20,SUMIF(BK$113:BP$113,"&gt;0"),0),IF(COUNTIF(BK$17:BK61,"&lt;0,1")=20,SUMIF(BK$161:BP$161,"&gt;0"),0),IF(COUNTIF(BK$17:BK61,"&lt;0,1")=20,SUMIF(BK$209:BP$209,"&gt;0"),0))</f>
        <v>0</v>
      </c>
      <c r="BQ61" s="1">
        <f t="shared" si="99"/>
        <v>0</v>
      </c>
      <c r="BR61" s="1">
        <f t="shared" si="51"/>
        <v>0</v>
      </c>
      <c r="BS61" s="2">
        <f t="shared" si="100"/>
        <v>0</v>
      </c>
      <c r="BT61" s="2">
        <f t="shared" si="52"/>
        <v>0</v>
      </c>
      <c r="BU61" s="2">
        <f t="shared" si="120"/>
        <v>0</v>
      </c>
      <c r="BV61" s="8">
        <f t="shared" si="54"/>
        <v>0</v>
      </c>
      <c r="BW61" s="49">
        <f t="shared" si="55"/>
        <v>0</v>
      </c>
      <c r="BX61" s="176"/>
      <c r="BY61" s="177"/>
      <c r="BZ61" s="177"/>
      <c r="CA61" s="178"/>
      <c r="CB61" s="184"/>
      <c r="CC61" s="19">
        <f>SUM(IF(COUNTIF(BX$17:BX61,"&lt;0,1")=20,SUMIF(BX$113:CC$113,"&gt;0"),0),IF(COUNTIF(BX$17:BX61,"&lt;0,1")=20,SUMIF(BX$161:CC$161,"&gt;0"),0),IF(COUNTIF(BX$17:BX61,"&lt;0,1")=20,SUMIF(BX$209:CC$209,"&gt;0"),0))</f>
        <v>0</v>
      </c>
      <c r="CD61" s="1">
        <f t="shared" si="101"/>
        <v>0</v>
      </c>
      <c r="CE61" s="1">
        <f t="shared" si="56"/>
        <v>0</v>
      </c>
      <c r="CF61" s="2">
        <f t="shared" si="102"/>
        <v>0</v>
      </c>
      <c r="CG61" s="2">
        <f t="shared" si="57"/>
        <v>0</v>
      </c>
      <c r="CH61" s="2">
        <f t="shared" si="121"/>
        <v>0</v>
      </c>
      <c r="CI61" s="8">
        <f t="shared" si="59"/>
        <v>0</v>
      </c>
      <c r="CJ61" s="49">
        <f t="shared" si="60"/>
        <v>0</v>
      </c>
      <c r="CK61" s="176"/>
      <c r="CL61" s="177"/>
      <c r="CM61" s="177"/>
      <c r="CN61" s="178"/>
      <c r="CO61" s="184"/>
      <c r="CP61" s="19">
        <f>SUM(IF(COUNTIF(CK$17:CK61,"&lt;0,1")=20,SUMIF(CK$113:CP$113,"&gt;0"),0),IF(COUNTIF(CK$17:CK61,"&lt;0,1")=20,SUMIF(CK$161:CP$161,"&gt;0"),0),IF(COUNTIF(CK$17:CK61,"&lt;0,1")=20,SUMIF(CK$209:CP$209,"&gt;0"),0))</f>
        <v>0</v>
      </c>
      <c r="CQ61" s="1">
        <f t="shared" si="103"/>
        <v>0</v>
      </c>
      <c r="CR61" s="1">
        <f t="shared" si="61"/>
        <v>0</v>
      </c>
      <c r="CS61" s="2">
        <f t="shared" si="104"/>
        <v>0</v>
      </c>
      <c r="CT61" s="2">
        <f t="shared" si="62"/>
        <v>0</v>
      </c>
      <c r="CU61" s="2">
        <f t="shared" si="122"/>
        <v>0</v>
      </c>
      <c r="CV61" s="8">
        <f t="shared" si="64"/>
        <v>0</v>
      </c>
      <c r="CW61" s="49">
        <f t="shared" si="65"/>
        <v>0</v>
      </c>
      <c r="CX61" s="176"/>
      <c r="CY61" s="177"/>
      <c r="CZ61" s="177"/>
      <c r="DA61" s="178"/>
      <c r="DB61" s="184"/>
      <c r="DC61" s="19">
        <f>SUM(IF(COUNTIF(CX$17:CX61,"&lt;0,1")=20,SUMIF(CX$113:DC$113,"&gt;0"),0),IF(COUNTIF(CX$17:CX61,"&lt;0,1")=20,SUMIF(CX$161:DC$161,"&gt;0"),0),IF(COUNTIF(CX$17:CX61,"&lt;0,1")=20,SUMIF(CX$209:DC$209,"&gt;0"),0))</f>
        <v>0</v>
      </c>
      <c r="DD61" s="1">
        <f t="shared" si="105"/>
        <v>0</v>
      </c>
      <c r="DE61" s="1">
        <f t="shared" si="66"/>
        <v>0</v>
      </c>
      <c r="DF61" s="2">
        <f t="shared" si="106"/>
        <v>0</v>
      </c>
      <c r="DG61" s="2">
        <f t="shared" si="67"/>
        <v>0</v>
      </c>
      <c r="DH61" s="2">
        <f t="shared" si="123"/>
        <v>0</v>
      </c>
      <c r="DI61" s="8">
        <f t="shared" si="69"/>
        <v>0</v>
      </c>
      <c r="DJ61" s="49">
        <f t="shared" si="70"/>
        <v>0</v>
      </c>
      <c r="DK61" s="176"/>
      <c r="DL61" s="177"/>
      <c r="DM61" s="177"/>
      <c r="DN61" s="178"/>
      <c r="DO61" s="184"/>
      <c r="DP61" s="19">
        <f>SUM(IF(COUNTIF(DK$17:DK61,"&lt;0,1")=20,SUMIF(DK$113:DP$113,"&gt;0"),0),IF(COUNTIF(DK$17:DK61,"&lt;0,1")=20,SUMIF(DK$161:DP$161,"&gt;0"),0),IF(COUNTIF(DK$17:DK61,"&lt;0,1")=20,SUMIF(DK$209:DP$209,"&gt;0"),0))</f>
        <v>0</v>
      </c>
      <c r="DQ61" s="1">
        <f t="shared" si="107"/>
        <v>0</v>
      </c>
      <c r="DR61" s="1">
        <f t="shared" si="71"/>
        <v>0</v>
      </c>
      <c r="DS61" s="2">
        <f t="shared" si="108"/>
        <v>0</v>
      </c>
      <c r="DT61" s="2">
        <f t="shared" si="72"/>
        <v>0</v>
      </c>
      <c r="DU61" s="2">
        <f t="shared" si="124"/>
        <v>0</v>
      </c>
      <c r="DV61" s="8">
        <f t="shared" si="74"/>
        <v>0</v>
      </c>
      <c r="DW61" s="49">
        <f t="shared" si="75"/>
        <v>0</v>
      </c>
      <c r="DX61" s="176"/>
      <c r="DY61" s="177"/>
      <c r="DZ61" s="177"/>
      <c r="EA61" s="178"/>
      <c r="EB61" s="184"/>
      <c r="EC61" s="19">
        <f>SUM(IF(COUNTIF(DX$17:DX61,"&lt;0,1")=20,SUMIF(DX$113:EC$113,"&gt;0"),0),IF(COUNTIF(DX$17:DX61,"&lt;0,1")=20,SUMIF(DX$161:EC$161,"&gt;0"),0),IF(COUNTIF(DX$17:DX61,"&lt;0,1")=20,SUMIF(DX$209:EC$209,"&gt;0"),0))</f>
        <v>0</v>
      </c>
      <c r="ED61" s="1">
        <f t="shared" si="109"/>
        <v>0</v>
      </c>
      <c r="EE61" s="1">
        <f t="shared" si="76"/>
        <v>0</v>
      </c>
      <c r="EF61" s="2">
        <f t="shared" si="110"/>
        <v>0</v>
      </c>
      <c r="EG61" s="2">
        <f t="shared" si="77"/>
        <v>0</v>
      </c>
      <c r="EH61" s="2">
        <f t="shared" si="125"/>
        <v>0</v>
      </c>
      <c r="EI61" s="8">
        <f t="shared" si="79"/>
        <v>0</v>
      </c>
      <c r="EJ61" s="49">
        <f t="shared" si="80"/>
        <v>0</v>
      </c>
      <c r="EK61" s="176"/>
      <c r="EL61" s="177"/>
      <c r="EM61" s="177"/>
      <c r="EN61" s="178"/>
      <c r="EO61" s="184"/>
      <c r="EP61" s="19">
        <f>SUM(IF(COUNTIF(EK$17:EK61,"&lt;0,1")=20,SUMIF(EK$113:EP$113,"&gt;0"),0),IF(COUNTIF(EK$17:EK61,"&lt;0,1")=20,SUMIF(EK$161:EP$161,"&gt;0"),0),IF(COUNTIF(EK$17:EK61,"&lt;0,1")=20,SUMIF(EK$209:EP$209,"&gt;0"),0))</f>
        <v>0</v>
      </c>
      <c r="EQ61" s="1">
        <f t="shared" si="111"/>
        <v>0</v>
      </c>
      <c r="ER61" s="1">
        <f t="shared" si="81"/>
        <v>0</v>
      </c>
      <c r="ES61" s="2">
        <f t="shared" si="130"/>
        <v>0</v>
      </c>
      <c r="ET61" s="2">
        <f t="shared" si="82"/>
        <v>0</v>
      </c>
      <c r="EU61" s="2">
        <f t="shared" si="126"/>
        <v>0</v>
      </c>
      <c r="EV61" s="8">
        <f t="shared" si="84"/>
        <v>0</v>
      </c>
      <c r="EW61" s="49">
        <f t="shared" si="85"/>
        <v>0</v>
      </c>
      <c r="EX61" s="176"/>
      <c r="EY61" s="177"/>
      <c r="EZ61" s="177"/>
      <c r="FA61" s="178"/>
      <c r="FB61" s="184"/>
      <c r="FC61" s="19">
        <f>SUM(IF(COUNTIF(EX$17:EX61,"&lt;0,1")=20,SUMIF(EX$113:FC$113,"&gt;0"),0),IF(COUNTIF(EX$17:EX61,"&lt;0,1")=20,SUMIF(EX$161:FC$161,"&gt;0"),0),IF(COUNTIF(EX$17:EX61,"&lt;0,1")=20,SUMIF(EX$209:FC$209,"&gt;0"),0))</f>
        <v>0</v>
      </c>
      <c r="FD61" s="1">
        <f t="shared" si="113"/>
        <v>0</v>
      </c>
      <c r="FE61" s="1">
        <f t="shared" si="86"/>
        <v>0</v>
      </c>
      <c r="FF61" s="2">
        <f t="shared" si="131"/>
        <v>0</v>
      </c>
      <c r="FG61" s="2">
        <f t="shared" si="87"/>
        <v>0</v>
      </c>
      <c r="FH61" s="2">
        <f t="shared" si="127"/>
        <v>0</v>
      </c>
      <c r="FI61" s="8">
        <f t="shared" si="89"/>
        <v>0</v>
      </c>
      <c r="FJ61" s="49">
        <f t="shared" si="90"/>
        <v>0</v>
      </c>
    </row>
    <row r="62" spans="2:166" x14ac:dyDescent="0.25">
      <c r="B62" s="14">
        <f t="shared" si="115"/>
        <v>39</v>
      </c>
      <c r="C62" s="6">
        <v>2054</v>
      </c>
      <c r="D62" s="20">
        <f t="shared" si="27"/>
        <v>0</v>
      </c>
      <c r="E62" s="20">
        <f t="shared" si="28"/>
        <v>0</v>
      </c>
      <c r="F62" s="25">
        <f t="shared" si="29"/>
        <v>0</v>
      </c>
      <c r="G62" s="32">
        <f t="shared" si="30"/>
        <v>0</v>
      </c>
      <c r="H62" s="32">
        <f t="shared" si="0"/>
        <v>0</v>
      </c>
      <c r="I62" s="32">
        <f t="shared" si="1"/>
        <v>0</v>
      </c>
      <c r="J62" s="32">
        <f t="shared" si="2"/>
        <v>0</v>
      </c>
      <c r="K62" s="176"/>
      <c r="L62" s="177"/>
      <c r="M62" s="177"/>
      <c r="N62" s="178"/>
      <c r="O62" s="178"/>
      <c r="P62" s="20">
        <f>SUM(IF(COUNTIF(K$17:K62,"&lt;0,1")=20,SUMIF(K$113:P$113,"&gt;0"),0),IF(COUNTIF(K$17:K62,"&lt;0,1")=20,SUMIF(K$161:P$161,"&gt;0"),0),IF(COUNTIF(K$17:K62,"&lt;0,1")=20,SUMIF(K$209:P$209,"&gt;0"),0))</f>
        <v>0</v>
      </c>
      <c r="Q62" s="3">
        <f t="shared" si="91"/>
        <v>0</v>
      </c>
      <c r="R62" s="3">
        <f t="shared" si="31"/>
        <v>0</v>
      </c>
      <c r="S62" s="4">
        <f t="shared" si="92"/>
        <v>0</v>
      </c>
      <c r="T62" s="4">
        <f t="shared" si="32"/>
        <v>0</v>
      </c>
      <c r="U62" s="4">
        <f t="shared" si="116"/>
        <v>0</v>
      </c>
      <c r="V62" s="9">
        <f t="shared" si="34"/>
        <v>0</v>
      </c>
      <c r="W62" s="50">
        <f t="shared" si="35"/>
        <v>0</v>
      </c>
      <c r="X62" s="176"/>
      <c r="Y62" s="177"/>
      <c r="Z62" s="177"/>
      <c r="AA62" s="178"/>
      <c r="AB62" s="184"/>
      <c r="AC62" s="20">
        <f>SUM(IF(COUNTIF(X$17:X62,"&lt;0,1")=20,SUMIF(X$113:AC$113,"&gt;0"),0),IF(COUNTIF(X$17:X62,"&lt;0,1")=20,SUMIF(X$161:AC$161,"&gt;0"),0),IF(COUNTIF(X$17:X62,"&lt;0,1")=20,SUMIF(X$209:AC$209,"&gt;0"),0))</f>
        <v>0</v>
      </c>
      <c r="AD62" s="3">
        <f t="shared" si="93"/>
        <v>0</v>
      </c>
      <c r="AE62" s="3">
        <f t="shared" si="36"/>
        <v>0</v>
      </c>
      <c r="AF62" s="4">
        <f t="shared" si="94"/>
        <v>0</v>
      </c>
      <c r="AG62" s="4">
        <f t="shared" si="37"/>
        <v>0</v>
      </c>
      <c r="AH62" s="4">
        <f t="shared" si="117"/>
        <v>0</v>
      </c>
      <c r="AI62" s="9">
        <f t="shared" si="39"/>
        <v>0</v>
      </c>
      <c r="AJ62" s="50">
        <f t="shared" si="40"/>
        <v>0</v>
      </c>
      <c r="AK62" s="176"/>
      <c r="AL62" s="177"/>
      <c r="AM62" s="177"/>
      <c r="AN62" s="178"/>
      <c r="AO62" s="184"/>
      <c r="AP62" s="20">
        <f>SUM(IF(COUNTIF(AK$17:AK62,"&lt;0,1")=20,SUMIF(AK$113:AP$113,"&gt;0"),0),IF(COUNTIF(AK$17:AK62,"&lt;0,1")=20,SUMIF(AK$161:AP$161,"&gt;0"),0),IF(COUNTIF(AK$17:AK62,"&lt;0,1")=20,SUMIF(AK$209:AP$209,"&gt;0"),0))</f>
        <v>0</v>
      </c>
      <c r="AQ62" s="3">
        <f t="shared" si="95"/>
        <v>0</v>
      </c>
      <c r="AR62" s="3">
        <f t="shared" si="41"/>
        <v>0</v>
      </c>
      <c r="AS62" s="4">
        <f t="shared" si="96"/>
        <v>0</v>
      </c>
      <c r="AT62" s="4">
        <f t="shared" si="42"/>
        <v>0</v>
      </c>
      <c r="AU62" s="4">
        <f t="shared" si="118"/>
        <v>0</v>
      </c>
      <c r="AV62" s="9">
        <f t="shared" si="44"/>
        <v>0</v>
      </c>
      <c r="AW62" s="50">
        <f t="shared" si="45"/>
        <v>0</v>
      </c>
      <c r="AX62" s="176"/>
      <c r="AY62" s="177"/>
      <c r="AZ62" s="177"/>
      <c r="BA62" s="178"/>
      <c r="BB62" s="184"/>
      <c r="BC62" s="20">
        <f>SUM(IF(COUNTIF(AX$17:AX62,"&lt;0,1")=20,SUMIF(AX$113:BC$113,"&gt;0"),0),IF(COUNTIF(AX$17:AX62,"&lt;0,1")=20,SUMIF(AX$161:BC$161,"&gt;0"),0),IF(COUNTIF(AX$17:AX62,"&lt;0,1")=20,SUMIF(AX$209:BC$209,"&gt;0"),0))</f>
        <v>0</v>
      </c>
      <c r="BD62" s="3">
        <f t="shared" si="97"/>
        <v>0</v>
      </c>
      <c r="BE62" s="3">
        <f t="shared" si="46"/>
        <v>0</v>
      </c>
      <c r="BF62" s="4">
        <f t="shared" si="98"/>
        <v>0</v>
      </c>
      <c r="BG62" s="4">
        <f t="shared" si="47"/>
        <v>0</v>
      </c>
      <c r="BH62" s="4">
        <f t="shared" si="119"/>
        <v>0</v>
      </c>
      <c r="BI62" s="9">
        <f t="shared" si="49"/>
        <v>0</v>
      </c>
      <c r="BJ62" s="50">
        <f t="shared" si="50"/>
        <v>0</v>
      </c>
      <c r="BK62" s="176"/>
      <c r="BL62" s="177"/>
      <c r="BM62" s="177"/>
      <c r="BN62" s="178"/>
      <c r="BO62" s="184"/>
      <c r="BP62" s="20">
        <f>SUM(IF(COUNTIF(BK$17:BK62,"&lt;0,1")=20,SUMIF(BK$113:BP$113,"&gt;0"),0),IF(COUNTIF(BK$17:BK62,"&lt;0,1")=20,SUMIF(BK$161:BP$161,"&gt;0"),0),IF(COUNTIF(BK$17:BK62,"&lt;0,1")=20,SUMIF(BK$209:BP$209,"&gt;0"),0))</f>
        <v>0</v>
      </c>
      <c r="BQ62" s="3">
        <f t="shared" si="99"/>
        <v>0</v>
      </c>
      <c r="BR62" s="3">
        <f t="shared" si="51"/>
        <v>0</v>
      </c>
      <c r="BS62" s="4">
        <f t="shared" si="100"/>
        <v>0</v>
      </c>
      <c r="BT62" s="4">
        <f t="shared" si="52"/>
        <v>0</v>
      </c>
      <c r="BU62" s="4">
        <f t="shared" si="120"/>
        <v>0</v>
      </c>
      <c r="BV62" s="9">
        <f t="shared" si="54"/>
        <v>0</v>
      </c>
      <c r="BW62" s="50">
        <f t="shared" si="55"/>
        <v>0</v>
      </c>
      <c r="BX62" s="176"/>
      <c r="BY62" s="177"/>
      <c r="BZ62" s="177"/>
      <c r="CA62" s="178"/>
      <c r="CB62" s="184"/>
      <c r="CC62" s="20">
        <f>SUM(IF(COUNTIF(BX$17:BX62,"&lt;0,1")=20,SUMIF(BX$113:CC$113,"&gt;0"),0),IF(COUNTIF(BX$17:BX62,"&lt;0,1")=20,SUMIF(BX$161:CC$161,"&gt;0"),0),IF(COUNTIF(BX$17:BX62,"&lt;0,1")=20,SUMIF(BX$209:CC$209,"&gt;0"),0))</f>
        <v>0</v>
      </c>
      <c r="CD62" s="3">
        <f t="shared" si="101"/>
        <v>0</v>
      </c>
      <c r="CE62" s="3">
        <f t="shared" si="56"/>
        <v>0</v>
      </c>
      <c r="CF62" s="4">
        <f t="shared" si="102"/>
        <v>0</v>
      </c>
      <c r="CG62" s="4">
        <f t="shared" si="57"/>
        <v>0</v>
      </c>
      <c r="CH62" s="4">
        <f t="shared" si="121"/>
        <v>0</v>
      </c>
      <c r="CI62" s="9">
        <f t="shared" si="59"/>
        <v>0</v>
      </c>
      <c r="CJ62" s="50">
        <f t="shared" si="60"/>
        <v>0</v>
      </c>
      <c r="CK62" s="176"/>
      <c r="CL62" s="177"/>
      <c r="CM62" s="177"/>
      <c r="CN62" s="178"/>
      <c r="CO62" s="184"/>
      <c r="CP62" s="20">
        <f>SUM(IF(COUNTIF(CK$17:CK62,"&lt;0,1")=20,SUMIF(CK$113:CP$113,"&gt;0"),0),IF(COUNTIF(CK$17:CK62,"&lt;0,1")=20,SUMIF(CK$161:CP$161,"&gt;0"),0),IF(COUNTIF(CK$17:CK62,"&lt;0,1")=20,SUMIF(CK$209:CP$209,"&gt;0"),0))</f>
        <v>0</v>
      </c>
      <c r="CQ62" s="3">
        <f t="shared" si="103"/>
        <v>0</v>
      </c>
      <c r="CR62" s="3">
        <f t="shared" si="61"/>
        <v>0</v>
      </c>
      <c r="CS62" s="4">
        <f t="shared" si="104"/>
        <v>0</v>
      </c>
      <c r="CT62" s="4">
        <f t="shared" si="62"/>
        <v>0</v>
      </c>
      <c r="CU62" s="4">
        <f t="shared" si="122"/>
        <v>0</v>
      </c>
      <c r="CV62" s="9">
        <f t="shared" si="64"/>
        <v>0</v>
      </c>
      <c r="CW62" s="50">
        <f t="shared" si="65"/>
        <v>0</v>
      </c>
      <c r="CX62" s="176"/>
      <c r="CY62" s="177"/>
      <c r="CZ62" s="177"/>
      <c r="DA62" s="178"/>
      <c r="DB62" s="184"/>
      <c r="DC62" s="20">
        <f>SUM(IF(COUNTIF(CX$17:CX62,"&lt;0,1")=20,SUMIF(CX$113:DC$113,"&gt;0"),0),IF(COUNTIF(CX$17:CX62,"&lt;0,1")=20,SUMIF(CX$161:DC$161,"&gt;0"),0),IF(COUNTIF(CX$17:CX62,"&lt;0,1")=20,SUMIF(CX$209:DC$209,"&gt;0"),0))</f>
        <v>0</v>
      </c>
      <c r="DD62" s="3">
        <f t="shared" si="105"/>
        <v>0</v>
      </c>
      <c r="DE62" s="3">
        <f t="shared" si="66"/>
        <v>0</v>
      </c>
      <c r="DF62" s="4">
        <f t="shared" si="106"/>
        <v>0</v>
      </c>
      <c r="DG62" s="4">
        <f t="shared" si="67"/>
        <v>0</v>
      </c>
      <c r="DH62" s="4">
        <f t="shared" si="123"/>
        <v>0</v>
      </c>
      <c r="DI62" s="9">
        <f t="shared" si="69"/>
        <v>0</v>
      </c>
      <c r="DJ62" s="50">
        <f t="shared" si="70"/>
        <v>0</v>
      </c>
      <c r="DK62" s="176"/>
      <c r="DL62" s="177"/>
      <c r="DM62" s="177"/>
      <c r="DN62" s="178"/>
      <c r="DO62" s="184"/>
      <c r="DP62" s="20">
        <f>SUM(IF(COUNTIF(DK$17:DK62,"&lt;0,1")=20,SUMIF(DK$113:DP$113,"&gt;0"),0),IF(COUNTIF(DK$17:DK62,"&lt;0,1")=20,SUMIF(DK$161:DP$161,"&gt;0"),0),IF(COUNTIF(DK$17:DK62,"&lt;0,1")=20,SUMIF(DK$209:DP$209,"&gt;0"),0))</f>
        <v>0</v>
      </c>
      <c r="DQ62" s="3">
        <f t="shared" si="107"/>
        <v>0</v>
      </c>
      <c r="DR62" s="3">
        <f t="shared" si="71"/>
        <v>0</v>
      </c>
      <c r="DS62" s="4">
        <f t="shared" si="108"/>
        <v>0</v>
      </c>
      <c r="DT62" s="4">
        <f t="shared" si="72"/>
        <v>0</v>
      </c>
      <c r="DU62" s="4">
        <f t="shared" si="124"/>
        <v>0</v>
      </c>
      <c r="DV62" s="9">
        <f t="shared" si="74"/>
        <v>0</v>
      </c>
      <c r="DW62" s="50">
        <f t="shared" si="75"/>
        <v>0</v>
      </c>
      <c r="DX62" s="176"/>
      <c r="DY62" s="177"/>
      <c r="DZ62" s="177"/>
      <c r="EA62" s="178"/>
      <c r="EB62" s="184"/>
      <c r="EC62" s="20">
        <f>SUM(IF(COUNTIF(DX$17:DX62,"&lt;0,1")=20,SUMIF(DX$113:EC$113,"&gt;0"),0),IF(COUNTIF(DX$17:DX62,"&lt;0,1")=20,SUMIF(DX$161:EC$161,"&gt;0"),0),IF(COUNTIF(DX$17:DX62,"&lt;0,1")=20,SUMIF(DX$209:EC$209,"&gt;0"),0))</f>
        <v>0</v>
      </c>
      <c r="ED62" s="3">
        <f t="shared" si="109"/>
        <v>0</v>
      </c>
      <c r="EE62" s="3">
        <f t="shared" si="76"/>
        <v>0</v>
      </c>
      <c r="EF62" s="4">
        <f t="shared" si="110"/>
        <v>0</v>
      </c>
      <c r="EG62" s="4">
        <f t="shared" si="77"/>
        <v>0</v>
      </c>
      <c r="EH62" s="4">
        <f t="shared" si="125"/>
        <v>0</v>
      </c>
      <c r="EI62" s="9">
        <f t="shared" si="79"/>
        <v>0</v>
      </c>
      <c r="EJ62" s="50">
        <f t="shared" si="80"/>
        <v>0</v>
      </c>
      <c r="EK62" s="176"/>
      <c r="EL62" s="177"/>
      <c r="EM62" s="177"/>
      <c r="EN62" s="178"/>
      <c r="EO62" s="184"/>
      <c r="EP62" s="20">
        <f>SUM(IF(COUNTIF(EK$17:EK62,"&lt;0,1")=20,SUMIF(EK$113:EP$113,"&gt;0"),0),IF(COUNTIF(EK$17:EK62,"&lt;0,1")=20,SUMIF(EK$161:EP$161,"&gt;0"),0),IF(COUNTIF(EK$17:EK62,"&lt;0,1")=20,SUMIF(EK$209:EP$209,"&gt;0"),0))</f>
        <v>0</v>
      </c>
      <c r="EQ62" s="3">
        <f t="shared" si="111"/>
        <v>0</v>
      </c>
      <c r="ER62" s="3">
        <f t="shared" si="81"/>
        <v>0</v>
      </c>
      <c r="ES62" s="4">
        <f t="shared" si="130"/>
        <v>0</v>
      </c>
      <c r="ET62" s="4">
        <f t="shared" si="82"/>
        <v>0</v>
      </c>
      <c r="EU62" s="4">
        <f t="shared" si="126"/>
        <v>0</v>
      </c>
      <c r="EV62" s="9">
        <f t="shared" si="84"/>
        <v>0</v>
      </c>
      <c r="EW62" s="50">
        <f t="shared" si="85"/>
        <v>0</v>
      </c>
      <c r="EX62" s="176"/>
      <c r="EY62" s="177"/>
      <c r="EZ62" s="177"/>
      <c r="FA62" s="178"/>
      <c r="FB62" s="184"/>
      <c r="FC62" s="20">
        <f>SUM(IF(COUNTIF(EX$17:EX62,"&lt;0,1")=20,SUMIF(EX$113:FC$113,"&gt;0"),0),IF(COUNTIF(EX$17:EX62,"&lt;0,1")=20,SUMIF(EX$161:FC$161,"&gt;0"),0),IF(COUNTIF(EX$17:EX62,"&lt;0,1")=20,SUMIF(EX$209:FC$209,"&gt;0"),0))</f>
        <v>0</v>
      </c>
      <c r="FD62" s="3">
        <f t="shared" si="113"/>
        <v>0</v>
      </c>
      <c r="FE62" s="3">
        <f t="shared" si="86"/>
        <v>0</v>
      </c>
      <c r="FF62" s="4">
        <f t="shared" si="131"/>
        <v>0</v>
      </c>
      <c r="FG62" s="4">
        <f t="shared" si="87"/>
        <v>0</v>
      </c>
      <c r="FH62" s="4">
        <f t="shared" si="127"/>
        <v>0</v>
      </c>
      <c r="FI62" s="9">
        <f t="shared" si="89"/>
        <v>0</v>
      </c>
      <c r="FJ62" s="50">
        <f t="shared" si="90"/>
        <v>0</v>
      </c>
    </row>
    <row r="63" spans="2:166" ht="15.75" thickBot="1" x14ac:dyDescent="0.3">
      <c r="B63" s="23">
        <f t="shared" si="115"/>
        <v>40</v>
      </c>
      <c r="C63" s="22">
        <v>2055</v>
      </c>
      <c r="D63" s="21">
        <f t="shared" si="27"/>
        <v>0</v>
      </c>
      <c r="E63" s="21">
        <f t="shared" si="28"/>
        <v>0</v>
      </c>
      <c r="F63" s="27">
        <f t="shared" si="29"/>
        <v>0</v>
      </c>
      <c r="G63" s="34">
        <f t="shared" si="30"/>
        <v>0</v>
      </c>
      <c r="H63" s="34">
        <f t="shared" si="0"/>
        <v>0</v>
      </c>
      <c r="I63" s="34">
        <f t="shared" si="1"/>
        <v>0</v>
      </c>
      <c r="J63" s="34">
        <f t="shared" si="2"/>
        <v>0</v>
      </c>
      <c r="K63" s="179"/>
      <c r="L63" s="180"/>
      <c r="M63" s="180"/>
      <c r="N63" s="181"/>
      <c r="O63" s="181"/>
      <c r="P63" s="21">
        <f>SUM(IF(COUNTIF(K$17:K63,"&lt;0,1")=20,SUMIF(K$113:P$113,"&gt;0"),0),IF(COUNTIF(K$17:K63,"&lt;0,1")=20,SUMIF(K$161:P$161,"&gt;0"),0),IF(COUNTIF(K$17:K63,"&lt;0,1")=20,SUMIF(K$209:P$209,"&gt;0"),0))</f>
        <v>0</v>
      </c>
      <c r="Q63" s="5">
        <f t="shared" si="91"/>
        <v>0</v>
      </c>
      <c r="R63" s="5">
        <f t="shared" si="31"/>
        <v>0</v>
      </c>
      <c r="S63" s="10">
        <f t="shared" si="92"/>
        <v>0</v>
      </c>
      <c r="T63" s="10">
        <f t="shared" si="32"/>
        <v>0</v>
      </c>
      <c r="U63" s="10">
        <f t="shared" si="116"/>
        <v>0</v>
      </c>
      <c r="V63" s="35">
        <f t="shared" si="34"/>
        <v>0</v>
      </c>
      <c r="W63" s="52">
        <f t="shared" si="35"/>
        <v>0</v>
      </c>
      <c r="X63" s="179"/>
      <c r="Y63" s="180"/>
      <c r="Z63" s="180"/>
      <c r="AA63" s="181"/>
      <c r="AB63" s="185"/>
      <c r="AC63" s="21">
        <f>SUM(IF(COUNTIF(X$17:X63,"&lt;0,1")=20,SUMIF(X$113:AC$113,"&gt;0"),0),IF(COUNTIF(X$17:X63,"&lt;0,1")=20,SUMIF(X$161:AC$161,"&gt;0"),0),IF(COUNTIF(X$17:X63,"&lt;0,1")=20,SUMIF(X$209:AC$209,"&gt;0"),0))</f>
        <v>0</v>
      </c>
      <c r="AD63" s="5">
        <f t="shared" si="93"/>
        <v>0</v>
      </c>
      <c r="AE63" s="5">
        <f t="shared" si="36"/>
        <v>0</v>
      </c>
      <c r="AF63" s="10">
        <f t="shared" si="94"/>
        <v>0</v>
      </c>
      <c r="AG63" s="10">
        <f t="shared" si="37"/>
        <v>0</v>
      </c>
      <c r="AH63" s="10">
        <f t="shared" si="117"/>
        <v>0</v>
      </c>
      <c r="AI63" s="35">
        <f t="shared" si="39"/>
        <v>0</v>
      </c>
      <c r="AJ63" s="52">
        <f t="shared" si="40"/>
        <v>0</v>
      </c>
      <c r="AK63" s="179"/>
      <c r="AL63" s="180"/>
      <c r="AM63" s="180"/>
      <c r="AN63" s="181"/>
      <c r="AO63" s="185"/>
      <c r="AP63" s="21">
        <f>SUM(IF(COUNTIF(AK$17:AK63,"&lt;0,1")=20,SUMIF(AK$113:AP$113,"&gt;0"),0),IF(COUNTIF(AK$17:AK63,"&lt;0,1")=20,SUMIF(AK$161:AP$161,"&gt;0"),0),IF(COUNTIF(AK$17:AK63,"&lt;0,1")=20,SUMIF(AK$209:AP$209,"&gt;0"),0))</f>
        <v>0</v>
      </c>
      <c r="AQ63" s="5">
        <f t="shared" si="95"/>
        <v>0</v>
      </c>
      <c r="AR63" s="5">
        <f t="shared" si="41"/>
        <v>0</v>
      </c>
      <c r="AS63" s="10">
        <f t="shared" si="96"/>
        <v>0</v>
      </c>
      <c r="AT63" s="10">
        <f t="shared" si="42"/>
        <v>0</v>
      </c>
      <c r="AU63" s="10">
        <f t="shared" si="118"/>
        <v>0</v>
      </c>
      <c r="AV63" s="35">
        <f t="shared" si="44"/>
        <v>0</v>
      </c>
      <c r="AW63" s="52">
        <f t="shared" si="45"/>
        <v>0</v>
      </c>
      <c r="AX63" s="179"/>
      <c r="AY63" s="180"/>
      <c r="AZ63" s="180"/>
      <c r="BA63" s="181"/>
      <c r="BB63" s="185"/>
      <c r="BC63" s="21">
        <f>SUM(IF(COUNTIF(AX$17:AX63,"&lt;0,1")=20,SUMIF(AX$113:BC$113,"&gt;0"),0),IF(COUNTIF(AX$17:AX63,"&lt;0,1")=20,SUMIF(AX$161:BC$161,"&gt;0"),0),IF(COUNTIF(AX$17:AX63,"&lt;0,1")=20,SUMIF(AX$209:BC$209,"&gt;0"),0))</f>
        <v>0</v>
      </c>
      <c r="BD63" s="5">
        <f t="shared" si="97"/>
        <v>0</v>
      </c>
      <c r="BE63" s="5">
        <f t="shared" si="46"/>
        <v>0</v>
      </c>
      <c r="BF63" s="10">
        <f t="shared" si="98"/>
        <v>0</v>
      </c>
      <c r="BG63" s="10">
        <f t="shared" si="47"/>
        <v>0</v>
      </c>
      <c r="BH63" s="10">
        <f t="shared" si="119"/>
        <v>0</v>
      </c>
      <c r="BI63" s="35">
        <f t="shared" si="49"/>
        <v>0</v>
      </c>
      <c r="BJ63" s="52">
        <f t="shared" si="50"/>
        <v>0</v>
      </c>
      <c r="BK63" s="179"/>
      <c r="BL63" s="180"/>
      <c r="BM63" s="180"/>
      <c r="BN63" s="181"/>
      <c r="BO63" s="185"/>
      <c r="BP63" s="21">
        <f>SUM(IF(COUNTIF(BK$17:BK63,"&lt;0,1")=20,SUMIF(BK$113:BP$113,"&gt;0"),0),IF(COUNTIF(BK$17:BK63,"&lt;0,1")=20,SUMIF(BK$161:BP$161,"&gt;0"),0),IF(COUNTIF(BK$17:BK63,"&lt;0,1")=20,SUMIF(BK$209:BP$209,"&gt;0"),0))</f>
        <v>0</v>
      </c>
      <c r="BQ63" s="5">
        <f t="shared" si="99"/>
        <v>0</v>
      </c>
      <c r="BR63" s="5">
        <f t="shared" si="51"/>
        <v>0</v>
      </c>
      <c r="BS63" s="10">
        <f t="shared" si="100"/>
        <v>0</v>
      </c>
      <c r="BT63" s="10">
        <f t="shared" si="52"/>
        <v>0</v>
      </c>
      <c r="BU63" s="10">
        <f t="shared" si="120"/>
        <v>0</v>
      </c>
      <c r="BV63" s="35">
        <f t="shared" si="54"/>
        <v>0</v>
      </c>
      <c r="BW63" s="52">
        <f t="shared" si="55"/>
        <v>0</v>
      </c>
      <c r="BX63" s="179"/>
      <c r="BY63" s="180"/>
      <c r="BZ63" s="180"/>
      <c r="CA63" s="181"/>
      <c r="CB63" s="185"/>
      <c r="CC63" s="21">
        <f>SUM(IF(COUNTIF(BX$17:BX63,"&lt;0,1")=20,SUMIF(BX$113:CC$113,"&gt;0"),0),IF(COUNTIF(BX$17:BX63,"&lt;0,1")=20,SUMIF(BX$161:CC$161,"&gt;0"),0),IF(COUNTIF(BX$17:BX63,"&lt;0,1")=20,SUMIF(BX$209:CC$209,"&gt;0"),0))</f>
        <v>0</v>
      </c>
      <c r="CD63" s="5">
        <f t="shared" si="101"/>
        <v>0</v>
      </c>
      <c r="CE63" s="5">
        <f t="shared" si="56"/>
        <v>0</v>
      </c>
      <c r="CF63" s="10">
        <f t="shared" si="102"/>
        <v>0</v>
      </c>
      <c r="CG63" s="10">
        <f t="shared" si="57"/>
        <v>0</v>
      </c>
      <c r="CH63" s="10">
        <f t="shared" si="121"/>
        <v>0</v>
      </c>
      <c r="CI63" s="35">
        <f t="shared" si="59"/>
        <v>0</v>
      </c>
      <c r="CJ63" s="52">
        <f t="shared" si="60"/>
        <v>0</v>
      </c>
      <c r="CK63" s="179"/>
      <c r="CL63" s="180"/>
      <c r="CM63" s="180"/>
      <c r="CN63" s="181"/>
      <c r="CO63" s="185"/>
      <c r="CP63" s="21">
        <f>SUM(IF(COUNTIF(CK$17:CK63,"&lt;0,1")=20,SUMIF(CK$113:CP$113,"&gt;0"),0),IF(COUNTIF(CK$17:CK63,"&lt;0,1")=20,SUMIF(CK$161:CP$161,"&gt;0"),0),IF(COUNTIF(CK$17:CK63,"&lt;0,1")=20,SUMIF(CK$209:CP$209,"&gt;0"),0))</f>
        <v>0</v>
      </c>
      <c r="CQ63" s="5">
        <f t="shared" si="103"/>
        <v>0</v>
      </c>
      <c r="CR63" s="5">
        <f t="shared" si="61"/>
        <v>0</v>
      </c>
      <c r="CS63" s="10">
        <f t="shared" si="104"/>
        <v>0</v>
      </c>
      <c r="CT63" s="10">
        <f t="shared" si="62"/>
        <v>0</v>
      </c>
      <c r="CU63" s="10">
        <f t="shared" si="122"/>
        <v>0</v>
      </c>
      <c r="CV63" s="35">
        <f t="shared" si="64"/>
        <v>0</v>
      </c>
      <c r="CW63" s="52">
        <f t="shared" si="65"/>
        <v>0</v>
      </c>
      <c r="CX63" s="179"/>
      <c r="CY63" s="180"/>
      <c r="CZ63" s="180"/>
      <c r="DA63" s="181"/>
      <c r="DB63" s="185"/>
      <c r="DC63" s="21">
        <f>SUM(IF(COUNTIF(CX$17:CX63,"&lt;0,1")=20,SUMIF(CX$113:DC$113,"&gt;0"),0),IF(COUNTIF(CX$17:CX63,"&lt;0,1")=20,SUMIF(CX$161:DC$161,"&gt;0"),0),IF(COUNTIF(CX$17:CX63,"&lt;0,1")=20,SUMIF(CX$209:DC$209,"&gt;0"),0))</f>
        <v>0</v>
      </c>
      <c r="DD63" s="5">
        <f t="shared" si="105"/>
        <v>0</v>
      </c>
      <c r="DE63" s="5">
        <f t="shared" si="66"/>
        <v>0</v>
      </c>
      <c r="DF63" s="10">
        <f t="shared" si="106"/>
        <v>0</v>
      </c>
      <c r="DG63" s="10">
        <f t="shared" si="67"/>
        <v>0</v>
      </c>
      <c r="DH63" s="10">
        <f t="shared" si="123"/>
        <v>0</v>
      </c>
      <c r="DI63" s="35">
        <f t="shared" si="69"/>
        <v>0</v>
      </c>
      <c r="DJ63" s="52">
        <f t="shared" si="70"/>
        <v>0</v>
      </c>
      <c r="DK63" s="179"/>
      <c r="DL63" s="180"/>
      <c r="DM63" s="180"/>
      <c r="DN63" s="181"/>
      <c r="DO63" s="185"/>
      <c r="DP63" s="21">
        <f>SUM(IF(COUNTIF(DK$17:DK63,"&lt;0,1")=20,SUMIF(DK$113:DP$113,"&gt;0"),0),IF(COUNTIF(DK$17:DK63,"&lt;0,1")=20,SUMIF(DK$161:DP$161,"&gt;0"),0),IF(COUNTIF(DK$17:DK63,"&lt;0,1")=20,SUMIF(DK$209:DP$209,"&gt;0"),0))</f>
        <v>0</v>
      </c>
      <c r="DQ63" s="5">
        <f t="shared" si="107"/>
        <v>0</v>
      </c>
      <c r="DR63" s="5">
        <f t="shared" si="71"/>
        <v>0</v>
      </c>
      <c r="DS63" s="10">
        <f t="shared" si="108"/>
        <v>0</v>
      </c>
      <c r="DT63" s="10">
        <f t="shared" si="72"/>
        <v>0</v>
      </c>
      <c r="DU63" s="10">
        <f t="shared" si="124"/>
        <v>0</v>
      </c>
      <c r="DV63" s="35">
        <f t="shared" si="74"/>
        <v>0</v>
      </c>
      <c r="DW63" s="52">
        <f t="shared" si="75"/>
        <v>0</v>
      </c>
      <c r="DX63" s="179"/>
      <c r="DY63" s="180"/>
      <c r="DZ63" s="180"/>
      <c r="EA63" s="181"/>
      <c r="EB63" s="185"/>
      <c r="EC63" s="21">
        <f>SUM(IF(COUNTIF(DX$17:DX63,"&lt;0,1")=20,SUMIF(DX$113:EC$113,"&gt;0"),0),IF(COUNTIF(DX$17:DX63,"&lt;0,1")=20,SUMIF(DX$161:EC$161,"&gt;0"),0),IF(COUNTIF(DX$17:DX63,"&lt;0,1")=20,SUMIF(DX$209:EC$209,"&gt;0"),0))</f>
        <v>0</v>
      </c>
      <c r="ED63" s="5">
        <f t="shared" si="109"/>
        <v>0</v>
      </c>
      <c r="EE63" s="5">
        <f t="shared" si="76"/>
        <v>0</v>
      </c>
      <c r="EF63" s="10">
        <f t="shared" si="110"/>
        <v>0</v>
      </c>
      <c r="EG63" s="10">
        <f t="shared" si="77"/>
        <v>0</v>
      </c>
      <c r="EH63" s="10">
        <f t="shared" si="125"/>
        <v>0</v>
      </c>
      <c r="EI63" s="35">
        <f t="shared" si="79"/>
        <v>0</v>
      </c>
      <c r="EJ63" s="52">
        <f t="shared" si="80"/>
        <v>0</v>
      </c>
      <c r="EK63" s="179"/>
      <c r="EL63" s="180"/>
      <c r="EM63" s="180"/>
      <c r="EN63" s="181"/>
      <c r="EO63" s="185"/>
      <c r="EP63" s="21">
        <f>SUM(IF(COUNTIF(EK$17:EK63,"&lt;0,1")=20,SUMIF(EK$113:EP$113,"&gt;0"),0),IF(COUNTIF(EK$17:EK63,"&lt;0,1")=20,SUMIF(EK$161:EP$161,"&gt;0"),0),IF(COUNTIF(EK$17:EK63,"&lt;0,1")=20,SUMIF(EK$209:EP$209,"&gt;0"),0))</f>
        <v>0</v>
      </c>
      <c r="EQ63" s="5">
        <f t="shared" si="111"/>
        <v>0</v>
      </c>
      <c r="ER63" s="5">
        <f t="shared" si="81"/>
        <v>0</v>
      </c>
      <c r="ES63" s="10">
        <f t="shared" si="130"/>
        <v>0</v>
      </c>
      <c r="ET63" s="10">
        <f t="shared" si="82"/>
        <v>0</v>
      </c>
      <c r="EU63" s="10">
        <f t="shared" si="126"/>
        <v>0</v>
      </c>
      <c r="EV63" s="35">
        <f t="shared" si="84"/>
        <v>0</v>
      </c>
      <c r="EW63" s="52">
        <f t="shared" si="85"/>
        <v>0</v>
      </c>
      <c r="EX63" s="179"/>
      <c r="EY63" s="180"/>
      <c r="EZ63" s="180"/>
      <c r="FA63" s="181"/>
      <c r="FB63" s="185"/>
      <c r="FC63" s="21">
        <f>SUM(IF(COUNTIF(EX$17:EX63,"&lt;0,1")=20,SUMIF(EX$113:FC$113,"&gt;0"),0),IF(COUNTIF(EX$17:EX63,"&lt;0,1")=20,SUMIF(EX$161:FC$161,"&gt;0"),0),IF(COUNTIF(EX$17:EX63,"&lt;0,1")=20,SUMIF(EX$209:FC$209,"&gt;0"),0))</f>
        <v>0</v>
      </c>
      <c r="FD63" s="5">
        <f t="shared" si="113"/>
        <v>0</v>
      </c>
      <c r="FE63" s="5">
        <f t="shared" si="86"/>
        <v>0</v>
      </c>
      <c r="FF63" s="10">
        <f t="shared" si="131"/>
        <v>0</v>
      </c>
      <c r="FG63" s="10">
        <f t="shared" si="87"/>
        <v>0</v>
      </c>
      <c r="FH63" s="10">
        <f t="shared" si="127"/>
        <v>0</v>
      </c>
      <c r="FI63" s="35">
        <f t="shared" si="89"/>
        <v>0</v>
      </c>
      <c r="FJ63" s="52">
        <f t="shared" si="90"/>
        <v>0</v>
      </c>
    </row>
    <row r="64" spans="2:166" ht="15.75" thickBot="1" x14ac:dyDescent="0.3">
      <c r="B64" s="41" t="s">
        <v>41</v>
      </c>
      <c r="C64" s="44"/>
      <c r="D64" s="53">
        <f>SUM(D17:D63)</f>
        <v>0</v>
      </c>
      <c r="E64" s="13">
        <f>SUM(E17:E63)</f>
        <v>0</v>
      </c>
      <c r="F64" s="78">
        <f>SUM(F17:F63)</f>
        <v>0</v>
      </c>
      <c r="G64" s="79">
        <f>SUM(G17:G63)</f>
        <v>0</v>
      </c>
      <c r="H64" s="79">
        <f>H63</f>
        <v>0</v>
      </c>
      <c r="I64" s="79">
        <f>SUM(I17:I63)</f>
        <v>0</v>
      </c>
      <c r="J64" s="79">
        <f>SUM(J17:J63)</f>
        <v>0</v>
      </c>
      <c r="K64" s="53"/>
      <c r="L64" s="97"/>
      <c r="M64" s="97"/>
      <c r="N64" s="13"/>
      <c r="O64" s="13"/>
      <c r="P64" s="13">
        <f>SUM(P17:P63)</f>
        <v>0</v>
      </c>
      <c r="Q64" s="13">
        <f>SUM(Q17:Q63)</f>
        <v>0</v>
      </c>
      <c r="R64" s="13">
        <f>SUM(R17:R63)</f>
        <v>0</v>
      </c>
      <c r="S64" s="16">
        <f>SUM(S17:S63)</f>
        <v>0</v>
      </c>
      <c r="T64" s="13">
        <f>SUM(T17:T63)</f>
        <v>0</v>
      </c>
      <c r="U64" s="13">
        <f>U63</f>
        <v>0</v>
      </c>
      <c r="V64" s="17">
        <f t="shared" ref="V64:AG64" si="132">SUM(V17:V63)</f>
        <v>0</v>
      </c>
      <c r="W64" s="54">
        <f t="shared" si="132"/>
        <v>0</v>
      </c>
      <c r="X64" s="53"/>
      <c r="Y64" s="97"/>
      <c r="Z64" s="97"/>
      <c r="AA64" s="13"/>
      <c r="AB64" s="13"/>
      <c r="AC64" s="13">
        <f t="shared" si="132"/>
        <v>0</v>
      </c>
      <c r="AD64" s="13">
        <f t="shared" si="132"/>
        <v>0</v>
      </c>
      <c r="AE64" s="13">
        <f t="shared" si="132"/>
        <v>0</v>
      </c>
      <c r="AF64" s="16">
        <f t="shared" si="132"/>
        <v>0</v>
      </c>
      <c r="AG64" s="13">
        <f t="shared" si="132"/>
        <v>0</v>
      </c>
      <c r="AH64" s="13">
        <f>AH63</f>
        <v>0</v>
      </c>
      <c r="AI64" s="17">
        <f t="shared" ref="AI64:AT64" si="133">SUM(AI17:AI63)</f>
        <v>0</v>
      </c>
      <c r="AJ64" s="54">
        <f t="shared" si="133"/>
        <v>0</v>
      </c>
      <c r="AK64" s="53"/>
      <c r="AL64" s="97"/>
      <c r="AM64" s="97"/>
      <c r="AN64" s="13"/>
      <c r="AO64" s="13"/>
      <c r="AP64" s="13">
        <f t="shared" si="133"/>
        <v>0</v>
      </c>
      <c r="AQ64" s="13">
        <f t="shared" si="133"/>
        <v>0</v>
      </c>
      <c r="AR64" s="13">
        <f t="shared" si="133"/>
        <v>0</v>
      </c>
      <c r="AS64" s="16">
        <f t="shared" si="133"/>
        <v>0</v>
      </c>
      <c r="AT64" s="13">
        <f t="shared" si="133"/>
        <v>0</v>
      </c>
      <c r="AU64" s="13">
        <f>AU63</f>
        <v>0</v>
      </c>
      <c r="AV64" s="17">
        <f t="shared" ref="AV64:BG64" si="134">SUM(AV17:AV63)</f>
        <v>0</v>
      </c>
      <c r="AW64" s="54">
        <f t="shared" si="134"/>
        <v>0</v>
      </c>
      <c r="AX64" s="53"/>
      <c r="AY64" s="97"/>
      <c r="AZ64" s="97"/>
      <c r="BA64" s="13"/>
      <c r="BB64" s="13"/>
      <c r="BC64" s="13">
        <f t="shared" si="134"/>
        <v>0</v>
      </c>
      <c r="BD64" s="13">
        <f t="shared" si="134"/>
        <v>0</v>
      </c>
      <c r="BE64" s="13">
        <f t="shared" si="134"/>
        <v>0</v>
      </c>
      <c r="BF64" s="16">
        <f t="shared" si="134"/>
        <v>0</v>
      </c>
      <c r="BG64" s="13">
        <f t="shared" si="134"/>
        <v>0</v>
      </c>
      <c r="BH64" s="13">
        <f>BH63</f>
        <v>0</v>
      </c>
      <c r="BI64" s="17">
        <f t="shared" ref="BI64:BT64" si="135">SUM(BI17:BI63)</f>
        <v>0</v>
      </c>
      <c r="BJ64" s="54">
        <f t="shared" si="135"/>
        <v>0</v>
      </c>
      <c r="BK64" s="53"/>
      <c r="BL64" s="97"/>
      <c r="BM64" s="97"/>
      <c r="BN64" s="13"/>
      <c r="BO64" s="13"/>
      <c r="BP64" s="13">
        <f t="shared" si="135"/>
        <v>0</v>
      </c>
      <c r="BQ64" s="13">
        <f t="shared" si="135"/>
        <v>0</v>
      </c>
      <c r="BR64" s="13">
        <f t="shared" si="135"/>
        <v>0</v>
      </c>
      <c r="BS64" s="16">
        <f t="shared" si="135"/>
        <v>0</v>
      </c>
      <c r="BT64" s="13">
        <f t="shared" si="135"/>
        <v>0</v>
      </c>
      <c r="BU64" s="13">
        <f>BU63</f>
        <v>0</v>
      </c>
      <c r="BV64" s="17">
        <f t="shared" ref="BV64:CG64" si="136">SUM(BV17:BV63)</f>
        <v>0</v>
      </c>
      <c r="BW64" s="54">
        <f t="shared" si="136"/>
        <v>0</v>
      </c>
      <c r="BX64" s="53"/>
      <c r="BY64" s="97"/>
      <c r="BZ64" s="97"/>
      <c r="CA64" s="13"/>
      <c r="CB64" s="13"/>
      <c r="CC64" s="13">
        <f t="shared" si="136"/>
        <v>0</v>
      </c>
      <c r="CD64" s="13">
        <f t="shared" si="136"/>
        <v>0</v>
      </c>
      <c r="CE64" s="13">
        <f t="shared" si="136"/>
        <v>0</v>
      </c>
      <c r="CF64" s="16">
        <f t="shared" si="136"/>
        <v>0</v>
      </c>
      <c r="CG64" s="13">
        <f t="shared" si="136"/>
        <v>0</v>
      </c>
      <c r="CH64" s="13">
        <f>CH63</f>
        <v>0</v>
      </c>
      <c r="CI64" s="17">
        <f t="shared" ref="CI64:CT64" si="137">SUM(CI17:CI63)</f>
        <v>0</v>
      </c>
      <c r="CJ64" s="54">
        <f t="shared" si="137"/>
        <v>0</v>
      </c>
      <c r="CK64" s="53"/>
      <c r="CL64" s="97"/>
      <c r="CM64" s="97"/>
      <c r="CN64" s="13"/>
      <c r="CO64" s="13"/>
      <c r="CP64" s="13">
        <f t="shared" si="137"/>
        <v>0</v>
      </c>
      <c r="CQ64" s="13">
        <f t="shared" si="137"/>
        <v>0</v>
      </c>
      <c r="CR64" s="13">
        <f t="shared" si="137"/>
        <v>0</v>
      </c>
      <c r="CS64" s="16">
        <f t="shared" si="137"/>
        <v>0</v>
      </c>
      <c r="CT64" s="13">
        <f t="shared" si="137"/>
        <v>0</v>
      </c>
      <c r="CU64" s="13">
        <f>CU63</f>
        <v>0</v>
      </c>
      <c r="CV64" s="17">
        <f t="shared" ref="CV64:DG64" si="138">SUM(CV17:CV63)</f>
        <v>0</v>
      </c>
      <c r="CW64" s="54">
        <f t="shared" si="138"/>
        <v>0</v>
      </c>
      <c r="CX64" s="53"/>
      <c r="CY64" s="97"/>
      <c r="CZ64" s="97"/>
      <c r="DA64" s="13"/>
      <c r="DB64" s="13"/>
      <c r="DC64" s="13">
        <f t="shared" si="138"/>
        <v>0</v>
      </c>
      <c r="DD64" s="13">
        <f t="shared" si="138"/>
        <v>0</v>
      </c>
      <c r="DE64" s="13">
        <f t="shared" si="138"/>
        <v>0</v>
      </c>
      <c r="DF64" s="16">
        <f t="shared" si="138"/>
        <v>0</v>
      </c>
      <c r="DG64" s="13">
        <f t="shared" si="138"/>
        <v>0</v>
      </c>
      <c r="DH64" s="13">
        <f>DH63</f>
        <v>0</v>
      </c>
      <c r="DI64" s="17">
        <f t="shared" ref="DI64:DT64" si="139">SUM(DI17:DI63)</f>
        <v>0</v>
      </c>
      <c r="DJ64" s="54">
        <f t="shared" si="139"/>
        <v>0</v>
      </c>
      <c r="DK64" s="53"/>
      <c r="DL64" s="97"/>
      <c r="DM64" s="97"/>
      <c r="DN64" s="13"/>
      <c r="DO64" s="13"/>
      <c r="DP64" s="13">
        <f t="shared" si="139"/>
        <v>0</v>
      </c>
      <c r="DQ64" s="13">
        <f t="shared" si="139"/>
        <v>0</v>
      </c>
      <c r="DR64" s="13">
        <f t="shared" si="139"/>
        <v>0</v>
      </c>
      <c r="DS64" s="16">
        <f t="shared" si="139"/>
        <v>0</v>
      </c>
      <c r="DT64" s="13">
        <f t="shared" si="139"/>
        <v>0</v>
      </c>
      <c r="DU64" s="13">
        <f>DU63</f>
        <v>0</v>
      </c>
      <c r="DV64" s="17">
        <f t="shared" ref="DV64:EG64" si="140">SUM(DV17:DV63)</f>
        <v>0</v>
      </c>
      <c r="DW64" s="54">
        <f t="shared" si="140"/>
        <v>0</v>
      </c>
      <c r="DX64" s="53"/>
      <c r="DY64" s="97"/>
      <c r="DZ64" s="97"/>
      <c r="EA64" s="13"/>
      <c r="EB64" s="13"/>
      <c r="EC64" s="13">
        <f t="shared" si="140"/>
        <v>0</v>
      </c>
      <c r="ED64" s="13">
        <f t="shared" si="140"/>
        <v>0</v>
      </c>
      <c r="EE64" s="13">
        <f t="shared" si="140"/>
        <v>0</v>
      </c>
      <c r="EF64" s="16">
        <f t="shared" si="140"/>
        <v>0</v>
      </c>
      <c r="EG64" s="13">
        <f t="shared" si="140"/>
        <v>0</v>
      </c>
      <c r="EH64" s="13">
        <f>EH63</f>
        <v>0</v>
      </c>
      <c r="EI64" s="17">
        <f t="shared" ref="EI64:ET64" si="141">SUM(EI17:EI63)</f>
        <v>0</v>
      </c>
      <c r="EJ64" s="54">
        <f t="shared" si="141"/>
        <v>0</v>
      </c>
      <c r="EK64" s="53"/>
      <c r="EL64" s="97"/>
      <c r="EM64" s="97"/>
      <c r="EN64" s="13"/>
      <c r="EO64" s="13"/>
      <c r="EP64" s="13">
        <f t="shared" si="141"/>
        <v>0</v>
      </c>
      <c r="EQ64" s="13">
        <f t="shared" si="141"/>
        <v>0</v>
      </c>
      <c r="ER64" s="13">
        <f t="shared" si="141"/>
        <v>0</v>
      </c>
      <c r="ES64" s="16">
        <f t="shared" si="141"/>
        <v>0</v>
      </c>
      <c r="ET64" s="13">
        <f t="shared" si="141"/>
        <v>0</v>
      </c>
      <c r="EU64" s="13">
        <f>EU63</f>
        <v>0</v>
      </c>
      <c r="EV64" s="17">
        <f t="shared" ref="EV64:FG64" si="142">SUM(EV17:EV63)</f>
        <v>0</v>
      </c>
      <c r="EW64" s="54">
        <f t="shared" si="142"/>
        <v>0</v>
      </c>
      <c r="EX64" s="53"/>
      <c r="EY64" s="97"/>
      <c r="EZ64" s="97"/>
      <c r="FA64" s="13"/>
      <c r="FB64" s="13"/>
      <c r="FC64" s="13">
        <f t="shared" si="142"/>
        <v>0</v>
      </c>
      <c r="FD64" s="13">
        <f t="shared" si="142"/>
        <v>0</v>
      </c>
      <c r="FE64" s="13">
        <f t="shared" si="142"/>
        <v>0</v>
      </c>
      <c r="FF64" s="16">
        <f t="shared" si="142"/>
        <v>0</v>
      </c>
      <c r="FG64" s="13">
        <f t="shared" si="142"/>
        <v>0</v>
      </c>
      <c r="FH64" s="13">
        <f>FH63</f>
        <v>0</v>
      </c>
      <c r="FI64" s="17">
        <f>SUM(FI17:FI63)</f>
        <v>0</v>
      </c>
      <c r="FJ64" s="54">
        <f>SUM(FJ17:FJ63)</f>
        <v>0</v>
      </c>
    </row>
    <row r="65" spans="2:166" ht="19.5" x14ac:dyDescent="0.25">
      <c r="K65" s="224" t="s">
        <v>23</v>
      </c>
      <c r="L65" s="225"/>
      <c r="M65" s="225"/>
      <c r="N65" s="225"/>
      <c r="O65" s="225"/>
      <c r="P65" s="225"/>
      <c r="Q65" s="225"/>
      <c r="R65" s="225"/>
      <c r="S65" s="225"/>
      <c r="T65" s="225"/>
      <c r="U65" s="225"/>
      <c r="V65" s="225"/>
      <c r="W65" s="226"/>
      <c r="X65" s="224" t="s">
        <v>24</v>
      </c>
      <c r="Y65" s="225"/>
      <c r="Z65" s="225"/>
      <c r="AA65" s="225"/>
      <c r="AB65" s="225"/>
      <c r="AC65" s="225"/>
      <c r="AD65" s="225"/>
      <c r="AE65" s="225"/>
      <c r="AF65" s="225"/>
      <c r="AG65" s="225"/>
      <c r="AH65" s="225"/>
      <c r="AI65" s="225"/>
      <c r="AJ65" s="226"/>
      <c r="AK65" s="224" t="s">
        <v>25</v>
      </c>
      <c r="AL65" s="225"/>
      <c r="AM65" s="225"/>
      <c r="AN65" s="225"/>
      <c r="AO65" s="225"/>
      <c r="AP65" s="225"/>
      <c r="AQ65" s="225"/>
      <c r="AR65" s="225"/>
      <c r="AS65" s="225"/>
      <c r="AT65" s="225"/>
      <c r="AU65" s="225"/>
      <c r="AV65" s="225"/>
      <c r="AW65" s="226"/>
      <c r="AX65" s="224" t="s">
        <v>26</v>
      </c>
      <c r="AY65" s="225"/>
      <c r="AZ65" s="225"/>
      <c r="BA65" s="225"/>
      <c r="BB65" s="225"/>
      <c r="BC65" s="225"/>
      <c r="BD65" s="225"/>
      <c r="BE65" s="225"/>
      <c r="BF65" s="225"/>
      <c r="BG65" s="225"/>
      <c r="BH65" s="225"/>
      <c r="BI65" s="225"/>
      <c r="BJ65" s="226"/>
      <c r="BK65" s="224" t="s">
        <v>27</v>
      </c>
      <c r="BL65" s="225"/>
      <c r="BM65" s="225"/>
      <c r="BN65" s="225"/>
      <c r="BO65" s="225"/>
      <c r="BP65" s="225"/>
      <c r="BQ65" s="225"/>
      <c r="BR65" s="225"/>
      <c r="BS65" s="225"/>
      <c r="BT65" s="225"/>
      <c r="BU65" s="225"/>
      <c r="BV65" s="225"/>
      <c r="BW65" s="226"/>
      <c r="BX65" s="224" t="s">
        <v>28</v>
      </c>
      <c r="BY65" s="225"/>
      <c r="BZ65" s="225"/>
      <c r="CA65" s="225"/>
      <c r="CB65" s="225"/>
      <c r="CC65" s="225"/>
      <c r="CD65" s="225"/>
      <c r="CE65" s="225"/>
      <c r="CF65" s="225"/>
      <c r="CG65" s="225"/>
      <c r="CH65" s="225"/>
      <c r="CI65" s="225"/>
      <c r="CJ65" s="226"/>
      <c r="CK65" s="224" t="s">
        <v>29</v>
      </c>
      <c r="CL65" s="225"/>
      <c r="CM65" s="225"/>
      <c r="CN65" s="225"/>
      <c r="CO65" s="225"/>
      <c r="CP65" s="225"/>
      <c r="CQ65" s="225"/>
      <c r="CR65" s="225"/>
      <c r="CS65" s="225"/>
      <c r="CT65" s="225"/>
      <c r="CU65" s="225"/>
      <c r="CV65" s="225"/>
      <c r="CW65" s="226"/>
      <c r="CX65" s="224" t="s">
        <v>30</v>
      </c>
      <c r="CY65" s="225"/>
      <c r="CZ65" s="225"/>
      <c r="DA65" s="225"/>
      <c r="DB65" s="225"/>
      <c r="DC65" s="225"/>
      <c r="DD65" s="225"/>
      <c r="DE65" s="225"/>
      <c r="DF65" s="225"/>
      <c r="DG65" s="225"/>
      <c r="DH65" s="225"/>
      <c r="DI65" s="225"/>
      <c r="DJ65" s="226"/>
      <c r="DK65" s="224" t="s">
        <v>31</v>
      </c>
      <c r="DL65" s="225"/>
      <c r="DM65" s="225"/>
      <c r="DN65" s="225"/>
      <c r="DO65" s="225"/>
      <c r="DP65" s="225"/>
      <c r="DQ65" s="225"/>
      <c r="DR65" s="225"/>
      <c r="DS65" s="225"/>
      <c r="DT65" s="225"/>
      <c r="DU65" s="225"/>
      <c r="DV65" s="225"/>
      <c r="DW65" s="226"/>
      <c r="DX65" s="224" t="s">
        <v>32</v>
      </c>
      <c r="DY65" s="225"/>
      <c r="DZ65" s="225"/>
      <c r="EA65" s="225"/>
      <c r="EB65" s="225"/>
      <c r="EC65" s="225"/>
      <c r="ED65" s="225"/>
      <c r="EE65" s="225"/>
      <c r="EF65" s="225"/>
      <c r="EG65" s="225"/>
      <c r="EH65" s="225"/>
      <c r="EI65" s="225"/>
      <c r="EJ65" s="226"/>
      <c r="EK65" s="224" t="s">
        <v>81</v>
      </c>
      <c r="EL65" s="225"/>
      <c r="EM65" s="225"/>
      <c r="EN65" s="225"/>
      <c r="EO65" s="225"/>
      <c r="EP65" s="225"/>
      <c r="EQ65" s="225"/>
      <c r="ER65" s="225"/>
      <c r="ES65" s="225"/>
      <c r="ET65" s="225"/>
      <c r="EU65" s="225"/>
      <c r="EV65" s="225"/>
      <c r="EW65" s="226"/>
      <c r="EX65" s="224" t="s">
        <v>80</v>
      </c>
      <c r="EY65" s="225"/>
      <c r="EZ65" s="225"/>
      <c r="FA65" s="225"/>
      <c r="FB65" s="225"/>
      <c r="FC65" s="225"/>
      <c r="FD65" s="225"/>
      <c r="FE65" s="225"/>
      <c r="FF65" s="225"/>
      <c r="FG65" s="225"/>
      <c r="FH65" s="225"/>
      <c r="FI65" s="225"/>
      <c r="FJ65" s="226"/>
    </row>
    <row r="66" spans="2:166" ht="15" customHeight="1" x14ac:dyDescent="0.25">
      <c r="K66" s="232" t="s">
        <v>94</v>
      </c>
      <c r="L66" s="233"/>
      <c r="M66" s="233"/>
      <c r="N66" s="233"/>
      <c r="O66" s="233"/>
      <c r="P66" s="233"/>
      <c r="Q66" s="233"/>
      <c r="R66" s="233"/>
      <c r="S66" s="233"/>
      <c r="T66" s="233"/>
      <c r="U66" s="233"/>
      <c r="V66" s="233"/>
      <c r="W66" s="234"/>
      <c r="X66" s="232" t="s">
        <v>94</v>
      </c>
      <c r="Y66" s="233"/>
      <c r="Z66" s="233"/>
      <c r="AA66" s="233"/>
      <c r="AB66" s="233"/>
      <c r="AC66" s="233"/>
      <c r="AD66" s="233"/>
      <c r="AE66" s="233"/>
      <c r="AF66" s="233"/>
      <c r="AG66" s="233"/>
      <c r="AH66" s="233"/>
      <c r="AI66" s="233"/>
      <c r="AJ66" s="234"/>
      <c r="AK66" s="232" t="s">
        <v>94</v>
      </c>
      <c r="AL66" s="233"/>
      <c r="AM66" s="233"/>
      <c r="AN66" s="233"/>
      <c r="AO66" s="233"/>
      <c r="AP66" s="233"/>
      <c r="AQ66" s="233"/>
      <c r="AR66" s="233"/>
      <c r="AS66" s="233"/>
      <c r="AT66" s="233"/>
      <c r="AU66" s="233"/>
      <c r="AV66" s="233"/>
      <c r="AW66" s="234"/>
      <c r="AX66" s="232" t="s">
        <v>94</v>
      </c>
      <c r="AY66" s="233"/>
      <c r="AZ66" s="233"/>
      <c r="BA66" s="233"/>
      <c r="BB66" s="233"/>
      <c r="BC66" s="233"/>
      <c r="BD66" s="233"/>
      <c r="BE66" s="233"/>
      <c r="BF66" s="233"/>
      <c r="BG66" s="233"/>
      <c r="BH66" s="233"/>
      <c r="BI66" s="233"/>
      <c r="BJ66" s="234"/>
      <c r="BK66" s="232" t="s">
        <v>94</v>
      </c>
      <c r="BL66" s="233"/>
      <c r="BM66" s="233"/>
      <c r="BN66" s="233"/>
      <c r="BO66" s="233"/>
      <c r="BP66" s="233"/>
      <c r="BQ66" s="233"/>
      <c r="BR66" s="233"/>
      <c r="BS66" s="233"/>
      <c r="BT66" s="233"/>
      <c r="BU66" s="233"/>
      <c r="BV66" s="233"/>
      <c r="BW66" s="234"/>
      <c r="BX66" s="232" t="s">
        <v>94</v>
      </c>
      <c r="BY66" s="233"/>
      <c r="BZ66" s="233"/>
      <c r="CA66" s="233"/>
      <c r="CB66" s="233"/>
      <c r="CC66" s="233"/>
      <c r="CD66" s="233"/>
      <c r="CE66" s="233"/>
      <c r="CF66" s="233"/>
      <c r="CG66" s="233"/>
      <c r="CH66" s="233"/>
      <c r="CI66" s="233"/>
      <c r="CJ66" s="234"/>
      <c r="CK66" s="232" t="s">
        <v>94</v>
      </c>
      <c r="CL66" s="233"/>
      <c r="CM66" s="233"/>
      <c r="CN66" s="233"/>
      <c r="CO66" s="233"/>
      <c r="CP66" s="233"/>
      <c r="CQ66" s="233"/>
      <c r="CR66" s="233"/>
      <c r="CS66" s="233"/>
      <c r="CT66" s="233"/>
      <c r="CU66" s="233"/>
      <c r="CV66" s="233"/>
      <c r="CW66" s="234"/>
      <c r="CX66" s="232" t="s">
        <v>94</v>
      </c>
      <c r="CY66" s="233"/>
      <c r="CZ66" s="233"/>
      <c r="DA66" s="233"/>
      <c r="DB66" s="233"/>
      <c r="DC66" s="233"/>
      <c r="DD66" s="233"/>
      <c r="DE66" s="233"/>
      <c r="DF66" s="233"/>
      <c r="DG66" s="233"/>
      <c r="DH66" s="233"/>
      <c r="DI66" s="233"/>
      <c r="DJ66" s="234"/>
      <c r="DK66" s="232" t="s">
        <v>94</v>
      </c>
      <c r="DL66" s="233"/>
      <c r="DM66" s="233"/>
      <c r="DN66" s="233"/>
      <c r="DO66" s="233"/>
      <c r="DP66" s="233"/>
      <c r="DQ66" s="233"/>
      <c r="DR66" s="233"/>
      <c r="DS66" s="233"/>
      <c r="DT66" s="233"/>
      <c r="DU66" s="233"/>
      <c r="DV66" s="233"/>
      <c r="DW66" s="234"/>
      <c r="DX66" s="232" t="s">
        <v>94</v>
      </c>
      <c r="DY66" s="233"/>
      <c r="DZ66" s="233"/>
      <c r="EA66" s="233"/>
      <c r="EB66" s="233"/>
      <c r="EC66" s="233"/>
      <c r="ED66" s="233"/>
      <c r="EE66" s="233"/>
      <c r="EF66" s="233"/>
      <c r="EG66" s="233"/>
      <c r="EH66" s="233"/>
      <c r="EI66" s="233"/>
      <c r="EJ66" s="234"/>
      <c r="EK66" s="232" t="s">
        <v>94</v>
      </c>
      <c r="EL66" s="233"/>
      <c r="EM66" s="233"/>
      <c r="EN66" s="233"/>
      <c r="EO66" s="233"/>
      <c r="EP66" s="233"/>
      <c r="EQ66" s="233"/>
      <c r="ER66" s="233"/>
      <c r="ES66" s="233"/>
      <c r="ET66" s="233"/>
      <c r="EU66" s="233"/>
      <c r="EV66" s="233"/>
      <c r="EW66" s="234"/>
      <c r="EX66" s="232" t="s">
        <v>94</v>
      </c>
      <c r="EY66" s="233"/>
      <c r="EZ66" s="233"/>
      <c r="FA66" s="233"/>
      <c r="FB66" s="233"/>
      <c r="FC66" s="233"/>
      <c r="FD66" s="233"/>
      <c r="FE66" s="233"/>
      <c r="FF66" s="233"/>
      <c r="FG66" s="233"/>
      <c r="FH66" s="233"/>
      <c r="FI66" s="233"/>
      <c r="FJ66" s="234"/>
    </row>
    <row r="67" spans="2:166" ht="29.25" customHeight="1" x14ac:dyDescent="0.25">
      <c r="K67" s="55" t="s">
        <v>35</v>
      </c>
      <c r="L67" s="186"/>
      <c r="M67" s="88" t="s">
        <v>39</v>
      </c>
      <c r="N67" s="45" t="str">
        <f>IF(SUM(K69:P69)=SUM(K17:K63),"OK","Sum of Asset values do not equal CAPEX")</f>
        <v>OK</v>
      </c>
      <c r="O67" s="39"/>
      <c r="P67" s="39"/>
      <c r="Q67" s="39"/>
      <c r="T67" s="39"/>
      <c r="U67" s="39"/>
      <c r="V67" s="39"/>
      <c r="W67" s="47"/>
      <c r="X67" s="55" t="s">
        <v>35</v>
      </c>
      <c r="Y67" s="186"/>
      <c r="Z67" s="88" t="s">
        <v>39</v>
      </c>
      <c r="AA67" s="45" t="str">
        <f>IF(SUM(X69:AC69)=SUM(X17:X63),"OK","Sum of Asset values do not equal CAPEX stage")</f>
        <v>OK</v>
      </c>
      <c r="AB67" s="39"/>
      <c r="AC67" s="39"/>
      <c r="AF67" s="39"/>
      <c r="AG67" s="39"/>
      <c r="AH67" s="39"/>
      <c r="AI67" s="39"/>
      <c r="AJ67" s="47"/>
      <c r="AK67" s="55" t="s">
        <v>35</v>
      </c>
      <c r="AL67" s="186"/>
      <c r="AM67" s="88" t="s">
        <v>39</v>
      </c>
      <c r="AN67" s="45" t="str">
        <f>IF(SUM(AK69:AP69)=SUM(AK17:AK63),"OK","Sum of Asset values do not equal CAPEX stage")</f>
        <v>OK</v>
      </c>
      <c r="AO67" s="39"/>
      <c r="AP67" s="39"/>
      <c r="AS67" s="39"/>
      <c r="AT67" s="39"/>
      <c r="AU67" s="39"/>
      <c r="AV67" s="39"/>
      <c r="AW67" s="47"/>
      <c r="AX67" s="55" t="s">
        <v>35</v>
      </c>
      <c r="AY67" s="186"/>
      <c r="AZ67" s="88" t="s">
        <v>39</v>
      </c>
      <c r="BA67" s="45" t="str">
        <f>IF(SUM(AX69:BC69)=SUM(AX17:AX63),"OK","Sum of Asset values do not equal CAPEX stage")</f>
        <v>OK</v>
      </c>
      <c r="BB67" s="39"/>
      <c r="BC67" s="39"/>
      <c r="BF67" s="39"/>
      <c r="BG67" s="39"/>
      <c r="BH67" s="39"/>
      <c r="BI67" s="39"/>
      <c r="BJ67" s="47"/>
      <c r="BK67" s="55" t="s">
        <v>35</v>
      </c>
      <c r="BL67" s="186"/>
      <c r="BM67" s="88" t="s">
        <v>39</v>
      </c>
      <c r="BN67" s="45" t="str">
        <f>IF(SUM(BK69:BP69)=SUM(BK17:BK63),"OK","Sum of Asset values do not equal CAPEX stage")</f>
        <v>OK</v>
      </c>
      <c r="BO67" s="39"/>
      <c r="BP67" s="39"/>
      <c r="BS67" s="39"/>
      <c r="BT67" s="39"/>
      <c r="BU67" s="39"/>
      <c r="BV67" s="39"/>
      <c r="BW67" s="47"/>
      <c r="BX67" s="55" t="s">
        <v>35</v>
      </c>
      <c r="BY67" s="186"/>
      <c r="BZ67" s="88" t="s">
        <v>39</v>
      </c>
      <c r="CA67" s="45" t="str">
        <f>IF(SUM(BX69:CC69)=SUM(BX17:BX63),"OK","Sum of Asset values do not equal CAPEX stage")</f>
        <v>OK</v>
      </c>
      <c r="CB67" s="39"/>
      <c r="CC67" s="39"/>
      <c r="CF67" s="39"/>
      <c r="CG67" s="39"/>
      <c r="CH67" s="39"/>
      <c r="CI67" s="39"/>
      <c r="CJ67" s="47"/>
      <c r="CK67" s="55" t="s">
        <v>35</v>
      </c>
      <c r="CL67" s="186"/>
      <c r="CM67" s="88" t="s">
        <v>39</v>
      </c>
      <c r="CN67" s="45" t="str">
        <f>IF(SUM(CK69:CP69)=SUM(CK17:CK63),"OK","Sum of Asset values do not equal CAPEX stage")</f>
        <v>OK</v>
      </c>
      <c r="CO67" s="39"/>
      <c r="CP67" s="39"/>
      <c r="CS67" s="39"/>
      <c r="CT67" s="39"/>
      <c r="CU67" s="39"/>
      <c r="CV67" s="39"/>
      <c r="CW67" s="47"/>
      <c r="CX67" s="55" t="s">
        <v>35</v>
      </c>
      <c r="CY67" s="186"/>
      <c r="CZ67" s="88" t="s">
        <v>39</v>
      </c>
      <c r="DA67" s="45" t="str">
        <f>IF(SUM(CX69:DC69)=SUM(CX17:CX63),"OK","Sum of Asset values do not equal CAPEX stage")</f>
        <v>OK</v>
      </c>
      <c r="DB67" s="39"/>
      <c r="DC67" s="39"/>
      <c r="DF67" s="39"/>
      <c r="DG67" s="39"/>
      <c r="DH67" s="39"/>
      <c r="DI67" s="39"/>
      <c r="DJ67" s="47"/>
      <c r="DK67" s="55" t="s">
        <v>35</v>
      </c>
      <c r="DL67" s="186"/>
      <c r="DM67" s="88" t="s">
        <v>39</v>
      </c>
      <c r="DN67" s="45" t="str">
        <f>IF(SUM(DK69:DP69)=SUM(DK17:DK63),"OK","Sum of Asset values do not equal CAPEX stage")</f>
        <v>OK</v>
      </c>
      <c r="DO67" s="39"/>
      <c r="DP67" s="39"/>
      <c r="DS67" s="39"/>
      <c r="DT67" s="39"/>
      <c r="DU67" s="39"/>
      <c r="DV67" s="39"/>
      <c r="DW67" s="47"/>
      <c r="DX67" s="55" t="s">
        <v>35</v>
      </c>
      <c r="DY67" s="186"/>
      <c r="DZ67" s="88" t="s">
        <v>39</v>
      </c>
      <c r="EA67" s="45" t="str">
        <f>IF(SUM(DX69:EC69)=SUM(DX17:DX63),"OK","Sum of Asset values do not equal CAPEX stage")</f>
        <v>OK</v>
      </c>
      <c r="EB67" s="39"/>
      <c r="EC67" s="39"/>
      <c r="EF67" s="39"/>
      <c r="EG67" s="39"/>
      <c r="EH67" s="39"/>
      <c r="EI67" s="39"/>
      <c r="EJ67" s="47"/>
      <c r="EK67" s="55" t="s">
        <v>35</v>
      </c>
      <c r="EL67" s="186"/>
      <c r="EM67" s="88" t="s">
        <v>39</v>
      </c>
      <c r="EN67" s="45" t="str">
        <f>IF(SUM(EK69:EP69)=SUM(EK17:EK63),"OK","Sum of Asset values do not equal CAPEX stage")</f>
        <v>OK</v>
      </c>
      <c r="EO67" s="39"/>
      <c r="EP67" s="39"/>
      <c r="ES67" s="39"/>
      <c r="ET67" s="39"/>
      <c r="EU67" s="39"/>
      <c r="EV67" s="39"/>
      <c r="EW67" s="47"/>
      <c r="EX67" s="55" t="s">
        <v>35</v>
      </c>
      <c r="EY67" s="186"/>
      <c r="EZ67" s="88" t="s">
        <v>39</v>
      </c>
      <c r="FA67" s="45" t="str">
        <f>IF(SUM(EX69:FC69)=SUM(EX17:EX63),"OK","Sum of Asset values do not equal CAPEX stage")</f>
        <v>OK</v>
      </c>
      <c r="FB67" s="39"/>
      <c r="FC67" s="39"/>
      <c r="FF67" s="39"/>
      <c r="FG67" s="39"/>
      <c r="FH67" s="39"/>
      <c r="FI67" s="39"/>
      <c r="FJ67" s="47"/>
    </row>
    <row r="68" spans="2:166" ht="15" customHeight="1" thickBot="1" x14ac:dyDescent="0.3">
      <c r="F68" s="227" t="s">
        <v>58</v>
      </c>
      <c r="G68" s="228"/>
      <c r="J68" s="90" t="s">
        <v>15</v>
      </c>
      <c r="K68" s="76" t="s">
        <v>10</v>
      </c>
      <c r="L68" s="76" t="s">
        <v>11</v>
      </c>
      <c r="M68" s="76" t="s">
        <v>12</v>
      </c>
      <c r="N68" s="76" t="s">
        <v>13</v>
      </c>
      <c r="O68" s="76" t="s">
        <v>36</v>
      </c>
      <c r="P68" s="76" t="s">
        <v>37</v>
      </c>
      <c r="T68" s="84"/>
      <c r="U68" s="227" t="s">
        <v>42</v>
      </c>
      <c r="V68" s="228"/>
      <c r="W68" s="85"/>
      <c r="X68" s="77" t="s">
        <v>10</v>
      </c>
      <c r="Y68" s="76" t="s">
        <v>11</v>
      </c>
      <c r="Z68" s="76" t="s">
        <v>12</v>
      </c>
      <c r="AA68" s="76" t="s">
        <v>13</v>
      </c>
      <c r="AB68" s="76" t="s">
        <v>36</v>
      </c>
      <c r="AC68" s="76" t="s">
        <v>37</v>
      </c>
      <c r="AF68" s="86"/>
      <c r="AG68" s="227" t="s">
        <v>43</v>
      </c>
      <c r="AH68" s="228"/>
      <c r="AI68" s="86"/>
      <c r="AJ68" s="85"/>
      <c r="AK68" s="77" t="s">
        <v>10</v>
      </c>
      <c r="AL68" s="76" t="s">
        <v>11</v>
      </c>
      <c r="AM68" s="76" t="s">
        <v>12</v>
      </c>
      <c r="AN68" s="76" t="s">
        <v>13</v>
      </c>
      <c r="AO68" s="76" t="s">
        <v>36</v>
      </c>
      <c r="AP68" s="76" t="s">
        <v>37</v>
      </c>
      <c r="AS68" s="86"/>
      <c r="AT68" s="227" t="s">
        <v>44</v>
      </c>
      <c r="AU68" s="228"/>
      <c r="AV68" s="86"/>
      <c r="AW68" s="85"/>
      <c r="AX68" s="77" t="s">
        <v>10</v>
      </c>
      <c r="AY68" s="76" t="s">
        <v>11</v>
      </c>
      <c r="AZ68" s="76" t="s">
        <v>12</v>
      </c>
      <c r="BA68" s="76" t="s">
        <v>13</v>
      </c>
      <c r="BB68" s="76" t="s">
        <v>36</v>
      </c>
      <c r="BC68" s="76" t="s">
        <v>37</v>
      </c>
      <c r="BF68" s="86"/>
      <c r="BG68" s="227" t="s">
        <v>45</v>
      </c>
      <c r="BH68" s="228"/>
      <c r="BI68" s="86"/>
      <c r="BJ68" s="85"/>
      <c r="BK68" s="77" t="s">
        <v>10</v>
      </c>
      <c r="BL68" s="76" t="s">
        <v>11</v>
      </c>
      <c r="BM68" s="76" t="s">
        <v>12</v>
      </c>
      <c r="BN68" s="76" t="s">
        <v>13</v>
      </c>
      <c r="BO68" s="76" t="s">
        <v>36</v>
      </c>
      <c r="BP68" s="76" t="s">
        <v>37</v>
      </c>
      <c r="BS68" s="86"/>
      <c r="BT68" s="227" t="s">
        <v>46</v>
      </c>
      <c r="BU68" s="228"/>
      <c r="BV68" s="86"/>
      <c r="BW68" s="85"/>
      <c r="BX68" s="77" t="s">
        <v>10</v>
      </c>
      <c r="BY68" s="76" t="s">
        <v>11</v>
      </c>
      <c r="BZ68" s="76" t="s">
        <v>12</v>
      </c>
      <c r="CA68" s="76" t="s">
        <v>13</v>
      </c>
      <c r="CB68" s="76" t="s">
        <v>36</v>
      </c>
      <c r="CC68" s="76" t="s">
        <v>37</v>
      </c>
      <c r="CF68" s="86"/>
      <c r="CG68" s="227" t="s">
        <v>47</v>
      </c>
      <c r="CH68" s="228"/>
      <c r="CI68" s="86"/>
      <c r="CJ68" s="85"/>
      <c r="CK68" s="77" t="s">
        <v>10</v>
      </c>
      <c r="CL68" s="76" t="s">
        <v>11</v>
      </c>
      <c r="CM68" s="76" t="s">
        <v>12</v>
      </c>
      <c r="CN68" s="76" t="s">
        <v>13</v>
      </c>
      <c r="CO68" s="76" t="s">
        <v>36</v>
      </c>
      <c r="CP68" s="76" t="s">
        <v>37</v>
      </c>
      <c r="CS68" s="86"/>
      <c r="CT68" s="227" t="s">
        <v>48</v>
      </c>
      <c r="CU68" s="228"/>
      <c r="CV68" s="86"/>
      <c r="CW68" s="85"/>
      <c r="CX68" s="77" t="s">
        <v>10</v>
      </c>
      <c r="CY68" s="76" t="s">
        <v>11</v>
      </c>
      <c r="CZ68" s="76" t="s">
        <v>12</v>
      </c>
      <c r="DA68" s="76" t="s">
        <v>13</v>
      </c>
      <c r="DB68" s="76" t="s">
        <v>36</v>
      </c>
      <c r="DC68" s="76" t="s">
        <v>37</v>
      </c>
      <c r="DF68" s="86"/>
      <c r="DG68" s="227" t="s">
        <v>49</v>
      </c>
      <c r="DH68" s="228"/>
      <c r="DI68" s="86"/>
      <c r="DJ68" s="85"/>
      <c r="DK68" s="77" t="s">
        <v>10</v>
      </c>
      <c r="DL68" s="76" t="s">
        <v>11</v>
      </c>
      <c r="DM68" s="76" t="s">
        <v>12</v>
      </c>
      <c r="DN68" s="76" t="s">
        <v>13</v>
      </c>
      <c r="DO68" s="76" t="s">
        <v>36</v>
      </c>
      <c r="DP68" s="76" t="s">
        <v>37</v>
      </c>
      <c r="DS68" s="86"/>
      <c r="DT68" s="227" t="s">
        <v>50</v>
      </c>
      <c r="DU68" s="228"/>
      <c r="DV68" s="86"/>
      <c r="DW68" s="85"/>
      <c r="DX68" s="77" t="s">
        <v>10</v>
      </c>
      <c r="DY68" s="76" t="s">
        <v>11</v>
      </c>
      <c r="DZ68" s="76" t="s">
        <v>12</v>
      </c>
      <c r="EA68" s="76" t="s">
        <v>13</v>
      </c>
      <c r="EB68" s="76" t="s">
        <v>36</v>
      </c>
      <c r="EC68" s="76" t="s">
        <v>37</v>
      </c>
      <c r="EF68" s="86"/>
      <c r="EG68" s="227" t="s">
        <v>51</v>
      </c>
      <c r="EH68" s="228"/>
      <c r="EI68" s="86"/>
      <c r="EJ68" s="85"/>
      <c r="EK68" s="83" t="s">
        <v>10</v>
      </c>
      <c r="EL68" s="82" t="s">
        <v>11</v>
      </c>
      <c r="EM68" s="82" t="s">
        <v>12</v>
      </c>
      <c r="EN68" s="82" t="s">
        <v>13</v>
      </c>
      <c r="EO68" s="82" t="s">
        <v>36</v>
      </c>
      <c r="EP68" s="82" t="s">
        <v>37</v>
      </c>
      <c r="ES68" s="86"/>
      <c r="ET68" s="227" t="s">
        <v>83</v>
      </c>
      <c r="EU68" s="228"/>
      <c r="EV68" s="86"/>
      <c r="EW68" s="85"/>
      <c r="EX68" s="83" t="s">
        <v>10</v>
      </c>
      <c r="EY68" s="82" t="s">
        <v>11</v>
      </c>
      <c r="EZ68" s="82" t="s">
        <v>12</v>
      </c>
      <c r="FA68" s="82" t="s">
        <v>13</v>
      </c>
      <c r="FB68" s="82" t="s">
        <v>36</v>
      </c>
      <c r="FC68" s="82" t="s">
        <v>37</v>
      </c>
      <c r="FF68" s="86"/>
      <c r="FG68" s="227" t="s">
        <v>84</v>
      </c>
      <c r="FH68" s="228"/>
      <c r="FI68" s="86"/>
      <c r="FJ68" s="85"/>
    </row>
    <row r="69" spans="2:166" ht="15" customHeight="1" x14ac:dyDescent="0.25">
      <c r="B69" s="237" t="s">
        <v>17</v>
      </c>
      <c r="C69" s="240" t="s">
        <v>0</v>
      </c>
      <c r="F69" s="74" t="s">
        <v>5</v>
      </c>
      <c r="G69" s="29" t="e">
        <f>IRR(G17:G63)</f>
        <v>#NUM!</v>
      </c>
      <c r="J69" s="90" t="s">
        <v>14</v>
      </c>
      <c r="K69" s="187"/>
      <c r="L69" s="187"/>
      <c r="M69" s="187"/>
      <c r="N69" s="187"/>
      <c r="O69" s="187"/>
      <c r="P69" s="187"/>
      <c r="U69" s="56" t="s">
        <v>5</v>
      </c>
      <c r="V69" s="29" t="e">
        <f>IRR(S17:S63)</f>
        <v>#NUM!</v>
      </c>
      <c r="W69" s="47"/>
      <c r="X69" s="189"/>
      <c r="Y69" s="190"/>
      <c r="Z69" s="190"/>
      <c r="AA69" s="190"/>
      <c r="AB69" s="190"/>
      <c r="AC69" s="190"/>
      <c r="AF69" s="39"/>
      <c r="AG69" s="56" t="s">
        <v>5</v>
      </c>
      <c r="AH69" s="29" t="e">
        <f>IRR(AF17:AF63)</f>
        <v>#NUM!</v>
      </c>
      <c r="AI69" s="39"/>
      <c r="AJ69" s="47"/>
      <c r="AK69" s="189"/>
      <c r="AL69" s="190"/>
      <c r="AM69" s="190"/>
      <c r="AN69" s="190"/>
      <c r="AO69" s="190"/>
      <c r="AP69" s="190"/>
      <c r="AS69" s="39"/>
      <c r="AT69" s="56" t="s">
        <v>5</v>
      </c>
      <c r="AU69" s="29" t="e">
        <f>IRR(AS17:AS63)</f>
        <v>#NUM!</v>
      </c>
      <c r="AV69" s="39"/>
      <c r="AW69" s="47"/>
      <c r="AX69" s="189"/>
      <c r="AY69" s="190"/>
      <c r="AZ69" s="190"/>
      <c r="BA69" s="190"/>
      <c r="BB69" s="190"/>
      <c r="BC69" s="190"/>
      <c r="BF69" s="39"/>
      <c r="BG69" s="56" t="s">
        <v>5</v>
      </c>
      <c r="BH69" s="29" t="e">
        <f>IRR(BF17:BF63)</f>
        <v>#NUM!</v>
      </c>
      <c r="BI69" s="39"/>
      <c r="BJ69" s="47"/>
      <c r="BK69" s="189"/>
      <c r="BL69" s="190"/>
      <c r="BM69" s="190"/>
      <c r="BN69" s="190"/>
      <c r="BO69" s="190"/>
      <c r="BP69" s="190"/>
      <c r="BS69" s="39"/>
      <c r="BT69" s="56" t="s">
        <v>5</v>
      </c>
      <c r="BU69" s="29" t="e">
        <f>IRR(BS17:BS63)</f>
        <v>#NUM!</v>
      </c>
      <c r="BV69" s="39"/>
      <c r="BW69" s="47"/>
      <c r="BX69" s="189"/>
      <c r="BY69" s="190"/>
      <c r="BZ69" s="190"/>
      <c r="CA69" s="190"/>
      <c r="CB69" s="190"/>
      <c r="CC69" s="190"/>
      <c r="CF69" s="39"/>
      <c r="CG69" s="56" t="s">
        <v>5</v>
      </c>
      <c r="CH69" s="29" t="e">
        <f>IRR(CF17:CF63)</f>
        <v>#NUM!</v>
      </c>
      <c r="CI69" s="39"/>
      <c r="CJ69" s="47"/>
      <c r="CK69" s="189"/>
      <c r="CL69" s="190"/>
      <c r="CM69" s="190"/>
      <c r="CN69" s="190"/>
      <c r="CO69" s="190"/>
      <c r="CP69" s="190"/>
      <c r="CS69" s="39"/>
      <c r="CT69" s="56" t="s">
        <v>5</v>
      </c>
      <c r="CU69" s="29" t="e">
        <f>IRR(CS17:CS63)</f>
        <v>#NUM!</v>
      </c>
      <c r="CV69" s="39"/>
      <c r="CW69" s="47"/>
      <c r="CX69" s="189"/>
      <c r="CY69" s="190"/>
      <c r="CZ69" s="190"/>
      <c r="DA69" s="190"/>
      <c r="DB69" s="190"/>
      <c r="DC69" s="190"/>
      <c r="DF69" s="39"/>
      <c r="DG69" s="56" t="s">
        <v>5</v>
      </c>
      <c r="DH69" s="29" t="e">
        <f>IRR(DF17:DF63)</f>
        <v>#NUM!</v>
      </c>
      <c r="DI69" s="39"/>
      <c r="DJ69" s="47"/>
      <c r="DK69" s="189"/>
      <c r="DL69" s="190"/>
      <c r="DM69" s="190"/>
      <c r="DN69" s="190"/>
      <c r="DO69" s="190"/>
      <c r="DP69" s="190"/>
      <c r="DS69" s="39"/>
      <c r="DT69" s="56" t="s">
        <v>5</v>
      </c>
      <c r="DU69" s="29" t="e">
        <f>IRR(DS17:DS63)</f>
        <v>#NUM!</v>
      </c>
      <c r="DV69" s="39"/>
      <c r="DW69" s="47"/>
      <c r="DX69" s="189"/>
      <c r="DY69" s="190"/>
      <c r="DZ69" s="190"/>
      <c r="EA69" s="190"/>
      <c r="EB69" s="190"/>
      <c r="EC69" s="190"/>
      <c r="EF69" s="39"/>
      <c r="EG69" s="56" t="s">
        <v>5</v>
      </c>
      <c r="EH69" s="29" t="e">
        <f>IRR(EF17:EF63)</f>
        <v>#NUM!</v>
      </c>
      <c r="EI69" s="39"/>
      <c r="EJ69" s="47"/>
      <c r="EK69" s="189"/>
      <c r="EL69" s="190"/>
      <c r="EM69" s="190"/>
      <c r="EN69" s="190"/>
      <c r="EO69" s="190"/>
      <c r="EP69" s="190"/>
      <c r="ES69" s="39"/>
      <c r="ET69" s="83" t="s">
        <v>5</v>
      </c>
      <c r="EU69" s="29" t="e">
        <f>IRR(ES17:ES63)</f>
        <v>#NUM!</v>
      </c>
      <c r="EV69" s="39"/>
      <c r="EW69" s="47"/>
      <c r="EX69" s="189"/>
      <c r="EY69" s="190"/>
      <c r="EZ69" s="190"/>
      <c r="FA69" s="190"/>
      <c r="FB69" s="190"/>
      <c r="FC69" s="190"/>
      <c r="FF69" s="39"/>
      <c r="FG69" s="83" t="s">
        <v>5</v>
      </c>
      <c r="FH69" s="94" t="e">
        <f>IRR(FF17:FF63)</f>
        <v>#NUM!</v>
      </c>
      <c r="FI69" s="39"/>
      <c r="FJ69" s="47"/>
    </row>
    <row r="70" spans="2:166" ht="25.5" x14ac:dyDescent="0.25">
      <c r="B70" s="238"/>
      <c r="C70" s="241"/>
      <c r="F70" s="74" t="s">
        <v>6</v>
      </c>
      <c r="G70" s="30">
        <f>H64</f>
        <v>0</v>
      </c>
      <c r="J70" s="90" t="s">
        <v>19</v>
      </c>
      <c r="K70" s="188"/>
      <c r="L70" s="188"/>
      <c r="M70" s="188"/>
      <c r="N70" s="188"/>
      <c r="O70" s="188"/>
      <c r="P70" s="188"/>
      <c r="U70" s="56" t="s">
        <v>6</v>
      </c>
      <c r="V70" s="30">
        <f>U64</f>
        <v>0</v>
      </c>
      <c r="W70" s="47"/>
      <c r="X70" s="191"/>
      <c r="Y70" s="188"/>
      <c r="Z70" s="188"/>
      <c r="AA70" s="188"/>
      <c r="AB70" s="188"/>
      <c r="AC70" s="188"/>
      <c r="AF70" s="39"/>
      <c r="AG70" s="56" t="s">
        <v>6</v>
      </c>
      <c r="AH70" s="30">
        <f>AH64</f>
        <v>0</v>
      </c>
      <c r="AI70" s="39"/>
      <c r="AJ70" s="47"/>
      <c r="AK70" s="191"/>
      <c r="AL70" s="188"/>
      <c r="AM70" s="188"/>
      <c r="AN70" s="188"/>
      <c r="AO70" s="188"/>
      <c r="AP70" s="188"/>
      <c r="AS70" s="39"/>
      <c r="AT70" s="56" t="s">
        <v>6</v>
      </c>
      <c r="AU70" s="30">
        <f>AU64</f>
        <v>0</v>
      </c>
      <c r="AV70" s="39"/>
      <c r="AW70" s="47"/>
      <c r="AX70" s="191"/>
      <c r="AY70" s="188"/>
      <c r="AZ70" s="188"/>
      <c r="BA70" s="188"/>
      <c r="BB70" s="188"/>
      <c r="BC70" s="188"/>
      <c r="BF70" s="39"/>
      <c r="BG70" s="56" t="s">
        <v>6</v>
      </c>
      <c r="BH70" s="30">
        <f>BH64</f>
        <v>0</v>
      </c>
      <c r="BI70" s="39"/>
      <c r="BJ70" s="47"/>
      <c r="BK70" s="191"/>
      <c r="BL70" s="188"/>
      <c r="BM70" s="188"/>
      <c r="BN70" s="188"/>
      <c r="BO70" s="188"/>
      <c r="BP70" s="188"/>
      <c r="BS70" s="39"/>
      <c r="BT70" s="56" t="s">
        <v>6</v>
      </c>
      <c r="BU70" s="30">
        <f>BU64</f>
        <v>0</v>
      </c>
      <c r="BV70" s="39"/>
      <c r="BW70" s="47"/>
      <c r="BX70" s="191"/>
      <c r="BY70" s="188"/>
      <c r="BZ70" s="188"/>
      <c r="CA70" s="188"/>
      <c r="CB70" s="188"/>
      <c r="CC70" s="188"/>
      <c r="CF70" s="39"/>
      <c r="CG70" s="56" t="s">
        <v>6</v>
      </c>
      <c r="CH70" s="30">
        <f>CH64</f>
        <v>0</v>
      </c>
      <c r="CI70" s="39"/>
      <c r="CJ70" s="47"/>
      <c r="CK70" s="191"/>
      <c r="CL70" s="188"/>
      <c r="CM70" s="188"/>
      <c r="CN70" s="188"/>
      <c r="CO70" s="188"/>
      <c r="CP70" s="188"/>
      <c r="CS70" s="39"/>
      <c r="CT70" s="56" t="s">
        <v>6</v>
      </c>
      <c r="CU70" s="30">
        <f>CU64</f>
        <v>0</v>
      </c>
      <c r="CV70" s="39"/>
      <c r="CW70" s="47"/>
      <c r="CX70" s="191"/>
      <c r="CY70" s="188"/>
      <c r="CZ70" s="188"/>
      <c r="DA70" s="188"/>
      <c r="DB70" s="188"/>
      <c r="DC70" s="188"/>
      <c r="DF70" s="39"/>
      <c r="DG70" s="56" t="s">
        <v>6</v>
      </c>
      <c r="DH70" s="30">
        <f>DH64</f>
        <v>0</v>
      </c>
      <c r="DI70" s="39"/>
      <c r="DJ70" s="47"/>
      <c r="DK70" s="191"/>
      <c r="DL70" s="188"/>
      <c r="DM70" s="188"/>
      <c r="DN70" s="188"/>
      <c r="DO70" s="188"/>
      <c r="DP70" s="188"/>
      <c r="DS70" s="39"/>
      <c r="DT70" s="56" t="s">
        <v>6</v>
      </c>
      <c r="DU70" s="30">
        <f>DU64</f>
        <v>0</v>
      </c>
      <c r="DV70" s="39"/>
      <c r="DW70" s="47"/>
      <c r="DX70" s="191"/>
      <c r="DY70" s="188"/>
      <c r="DZ70" s="188"/>
      <c r="EA70" s="188"/>
      <c r="EB70" s="188"/>
      <c r="EC70" s="188"/>
      <c r="EF70" s="39"/>
      <c r="EG70" s="56" t="s">
        <v>6</v>
      </c>
      <c r="EH70" s="30">
        <f>EH64</f>
        <v>0</v>
      </c>
      <c r="EI70" s="39"/>
      <c r="EJ70" s="47"/>
      <c r="EK70" s="191"/>
      <c r="EL70" s="188"/>
      <c r="EM70" s="188"/>
      <c r="EN70" s="188"/>
      <c r="EO70" s="188"/>
      <c r="EP70" s="188"/>
      <c r="ES70" s="39"/>
      <c r="ET70" s="83" t="s">
        <v>6</v>
      </c>
      <c r="EU70" s="30">
        <f>EU64</f>
        <v>0</v>
      </c>
      <c r="EV70" s="39"/>
      <c r="EW70" s="47"/>
      <c r="EX70" s="191"/>
      <c r="EY70" s="188"/>
      <c r="EZ70" s="188"/>
      <c r="FA70" s="188"/>
      <c r="FB70" s="188"/>
      <c r="FC70" s="188"/>
      <c r="FF70" s="39"/>
      <c r="FG70" s="83" t="s">
        <v>6</v>
      </c>
      <c r="FH70" s="30">
        <f>FH64</f>
        <v>0</v>
      </c>
      <c r="FI70" s="39"/>
      <c r="FJ70" s="47"/>
    </row>
    <row r="71" spans="2:166" ht="25.5" customHeight="1" x14ac:dyDescent="0.25">
      <c r="B71" s="239"/>
      <c r="C71" s="242"/>
      <c r="D71" s="39"/>
      <c r="E71" s="39"/>
      <c r="F71" s="55" t="s">
        <v>7</v>
      </c>
      <c r="G71" s="103" t="e">
        <f>J64/I64</f>
        <v>#DIV/0!</v>
      </c>
      <c r="J71" s="80"/>
      <c r="K71" s="98"/>
      <c r="L71" s="18"/>
      <c r="M71" s="18"/>
      <c r="N71" s="18"/>
      <c r="O71" s="18"/>
      <c r="P71" s="18"/>
      <c r="T71" s="39"/>
      <c r="U71" s="56" t="s">
        <v>7</v>
      </c>
      <c r="V71" s="31" t="e">
        <f>W64/V64</f>
        <v>#DIV/0!</v>
      </c>
      <c r="W71" s="47"/>
      <c r="X71" s="59"/>
      <c r="Y71" s="18"/>
      <c r="Z71" s="18"/>
      <c r="AA71" s="18"/>
      <c r="AB71" s="18"/>
      <c r="AC71" s="18"/>
      <c r="AF71" s="39"/>
      <c r="AG71" s="56" t="s">
        <v>7</v>
      </c>
      <c r="AH71" s="31" t="e">
        <f>AJ64/AI64</f>
        <v>#DIV/0!</v>
      </c>
      <c r="AI71" s="39"/>
      <c r="AJ71" s="47"/>
      <c r="AK71" s="59"/>
      <c r="AL71" s="18"/>
      <c r="AM71" s="18"/>
      <c r="AN71" s="18"/>
      <c r="AO71" s="18"/>
      <c r="AP71" s="18"/>
      <c r="AS71" s="39"/>
      <c r="AT71" s="56" t="s">
        <v>7</v>
      </c>
      <c r="AU71" s="31" t="e">
        <f>AW64/AV64</f>
        <v>#DIV/0!</v>
      </c>
      <c r="AV71" s="39"/>
      <c r="AW71" s="47"/>
      <c r="AX71" s="59"/>
      <c r="AY71" s="18"/>
      <c r="AZ71" s="18"/>
      <c r="BA71" s="18"/>
      <c r="BB71" s="18"/>
      <c r="BC71" s="18"/>
      <c r="BF71" s="39"/>
      <c r="BG71" s="56" t="s">
        <v>7</v>
      </c>
      <c r="BH71" s="31" t="e">
        <f>BJ64/BI64</f>
        <v>#DIV/0!</v>
      </c>
      <c r="BI71" s="39"/>
      <c r="BJ71" s="47"/>
      <c r="BK71" s="59"/>
      <c r="BL71" s="18"/>
      <c r="BM71" s="18"/>
      <c r="BN71" s="18"/>
      <c r="BO71" s="18"/>
      <c r="BP71" s="18"/>
      <c r="BS71" s="39"/>
      <c r="BT71" s="56" t="s">
        <v>7</v>
      </c>
      <c r="BU71" s="31" t="e">
        <f>BW64/BV64</f>
        <v>#DIV/0!</v>
      </c>
      <c r="BV71" s="39"/>
      <c r="BW71" s="47"/>
      <c r="BX71" s="59"/>
      <c r="BY71" s="18"/>
      <c r="BZ71" s="18"/>
      <c r="CA71" s="18"/>
      <c r="CB71" s="18"/>
      <c r="CC71" s="18"/>
      <c r="CF71" s="39"/>
      <c r="CG71" s="56" t="s">
        <v>7</v>
      </c>
      <c r="CH71" s="31" t="e">
        <f>CJ64/CI64</f>
        <v>#DIV/0!</v>
      </c>
      <c r="CI71" s="39"/>
      <c r="CJ71" s="47"/>
      <c r="CK71" s="59"/>
      <c r="CL71" s="18"/>
      <c r="CM71" s="18"/>
      <c r="CN71" s="18"/>
      <c r="CO71" s="18"/>
      <c r="CP71" s="18"/>
      <c r="CS71" s="39"/>
      <c r="CT71" s="56" t="s">
        <v>7</v>
      </c>
      <c r="CU71" s="31" t="e">
        <f>CW64/CV64</f>
        <v>#DIV/0!</v>
      </c>
      <c r="CV71" s="39"/>
      <c r="CW71" s="47"/>
      <c r="CX71" s="59"/>
      <c r="CY71" s="18"/>
      <c r="CZ71" s="18"/>
      <c r="DA71" s="18"/>
      <c r="DB71" s="18"/>
      <c r="DC71" s="18"/>
      <c r="DF71" s="39"/>
      <c r="DG71" s="56" t="s">
        <v>7</v>
      </c>
      <c r="DH71" s="31" t="e">
        <f>DJ64/DI64</f>
        <v>#DIV/0!</v>
      </c>
      <c r="DI71" s="39"/>
      <c r="DJ71" s="47"/>
      <c r="DK71" s="59"/>
      <c r="DL71" s="18"/>
      <c r="DM71" s="18"/>
      <c r="DN71" s="18"/>
      <c r="DO71" s="18"/>
      <c r="DP71" s="18"/>
      <c r="DS71" s="39"/>
      <c r="DT71" s="56" t="s">
        <v>7</v>
      </c>
      <c r="DU71" s="31" t="e">
        <f>DW64/DV64</f>
        <v>#DIV/0!</v>
      </c>
      <c r="DV71" s="39"/>
      <c r="DW71" s="47"/>
      <c r="DX71" s="59"/>
      <c r="DY71" s="18"/>
      <c r="DZ71" s="18"/>
      <c r="EA71" s="18"/>
      <c r="EB71" s="18"/>
      <c r="EC71" s="18"/>
      <c r="EF71" s="39"/>
      <c r="EG71" s="56" t="s">
        <v>7</v>
      </c>
      <c r="EH71" s="31" t="e">
        <f>EJ64/EI64</f>
        <v>#DIV/0!</v>
      </c>
      <c r="EI71" s="39"/>
      <c r="EJ71" s="47"/>
      <c r="EK71" s="59"/>
      <c r="EL71" s="18"/>
      <c r="EM71" s="18"/>
      <c r="EN71" s="18"/>
      <c r="EO71" s="18"/>
      <c r="EP71" s="18"/>
      <c r="ES71" s="39"/>
      <c r="ET71" s="83" t="s">
        <v>7</v>
      </c>
      <c r="EU71" s="31" t="e">
        <f>EW64/EV64</f>
        <v>#DIV/0!</v>
      </c>
      <c r="EV71" s="39"/>
      <c r="EW71" s="47"/>
      <c r="EX71" s="59"/>
      <c r="EY71" s="18"/>
      <c r="EZ71" s="18"/>
      <c r="FA71" s="18"/>
      <c r="FB71" s="18"/>
      <c r="FC71" s="18"/>
      <c r="FF71" s="39"/>
      <c r="FG71" s="83" t="s">
        <v>7</v>
      </c>
      <c r="FH71" s="31" t="e">
        <f>FJ64/FI64</f>
        <v>#DIV/0!</v>
      </c>
      <c r="FI71" s="39"/>
      <c r="FJ71" s="47"/>
    </row>
    <row r="72" spans="2:166" x14ac:dyDescent="0.25">
      <c r="B72" s="15">
        <v>0</v>
      </c>
      <c r="C72" s="7">
        <v>2015</v>
      </c>
      <c r="D72" s="104"/>
      <c r="E72" s="39"/>
      <c r="F72" s="39"/>
      <c r="G72" s="39"/>
      <c r="H72" s="39"/>
      <c r="I72" s="105"/>
      <c r="J72" s="7">
        <v>2015</v>
      </c>
      <c r="K72" s="60" t="e">
        <f>IF(SUM($K$16:$K23)=SUM($K$69:$P$69),K$69-((K$69/K$70)*(COUNTIF($K$23:$K23,"=0"))),999999)</f>
        <v>#DIV/0!</v>
      </c>
      <c r="L72" s="42" t="e">
        <f>IF(SUM($K$16:$K23)=SUM($K$69:$P$69),L$69-((L$69/L$70)*(COUNTIF($K$23:$K23,"=0"))),999999)</f>
        <v>#DIV/0!</v>
      </c>
      <c r="M72" s="43" t="e">
        <f>IF(SUM($K$16:$K23)=SUM($K$69:$P$69),M$69-((M$69/M$70)*(COUNTIF($K$23:$K23,"=0"))),999999)</f>
        <v>#DIV/0!</v>
      </c>
      <c r="N72" s="43" t="e">
        <f>IF(SUM($K$16:$K23)=SUM($K$69:$P$69),N$69-((N$69/N$70)*(COUNTIF($K$23:$K23,"=0"))),999999)</f>
        <v>#DIV/0!</v>
      </c>
      <c r="O72" s="43" t="e">
        <f>IF(SUM($K$16:$K23)=SUM($K$69:$P$69),O$69-((O$69/O$70)*(COUNTIF($K$23:$K23,"=0"))),999999)</f>
        <v>#DIV/0!</v>
      </c>
      <c r="P72" s="43" t="e">
        <f>IF(SUM($K$16:$K23)=SUM($K$69:$P$69),P$69-((P$69/P$70)*(COUNTIF($K$23:$K23,"=0"))),999999)</f>
        <v>#DIV/0!</v>
      </c>
      <c r="Q72" s="99"/>
      <c r="R72" s="99"/>
      <c r="S72" s="99"/>
      <c r="T72" s="39"/>
      <c r="U72" s="39"/>
      <c r="V72" s="39"/>
      <c r="W72" s="7">
        <v>2015</v>
      </c>
      <c r="X72" s="60" t="e">
        <f>IF(SUM($X$16:$X23)=SUM($X$69:$AC$69),X$69-((X$69/X$70)*(COUNTIF($X$23:$X23,"=0"))),999999)</f>
        <v>#DIV/0!</v>
      </c>
      <c r="Y72" s="42" t="e">
        <f>IF(SUM($X$16:$X23)=SUM($X$69:$AC$69),Y$69-((Y$69/Y$70)*(COUNTIF($X$23:$X23,"=0"))),999999)</f>
        <v>#DIV/0!</v>
      </c>
      <c r="Z72" s="42" t="e">
        <f>IF(SUM($X$16:$X23)=SUM($X$69:$AC$69),Z$69-((Z$69/Z$70)*(COUNTIF($X$23:$X23,"=0"))),999999)</f>
        <v>#DIV/0!</v>
      </c>
      <c r="AA72" s="43" t="e">
        <f>IF(SUM($X$16:$X23)=SUM($X$69:$AC$69),AA$69-((AA$69/AA$70)*(COUNTIF($X$23:$X23,"=0"))),999999)</f>
        <v>#DIV/0!</v>
      </c>
      <c r="AB72" s="43" t="e">
        <f>IF(SUM($X$16:$X23)=SUM($X$69:$AC$69),AB$69-((AB$69/AB$70)*(COUNTIF($X$23:$X23,"=0"))),999999)</f>
        <v>#DIV/0!</v>
      </c>
      <c r="AC72" s="43" t="e">
        <f>IF(SUM($X$16:$X23)=SUM($X$69:$AC$69),AC$69-((AC$69/AC$70)*(COUNTIF($X$23:$X23,"=0"))),999999)</f>
        <v>#DIV/0!</v>
      </c>
      <c r="AF72" s="39"/>
      <c r="AG72" s="39"/>
      <c r="AH72" s="39"/>
      <c r="AI72" s="39"/>
      <c r="AJ72" s="7">
        <v>2015</v>
      </c>
      <c r="AK72" s="60" t="e">
        <f>IF(SUM($AK$16:$AK23)=SUM($AK$69:$AP$69),AK$69-((AK$69/AK$70)*(COUNTIF($AK$23:$AK23,"=0"))),999999)</f>
        <v>#DIV/0!</v>
      </c>
      <c r="AL72" s="42" t="e">
        <f>IF(SUM($AK$16:$AK23)=SUM($AK$69:$AP$69),AL$69-((AL$69/AL$70)*(COUNTIF($AK$23:$AK23,"=0"))),999999)</f>
        <v>#DIV/0!</v>
      </c>
      <c r="AM72" s="42" t="e">
        <f>IF(SUM($AK$16:$AK23)=SUM($AK$69:$AP$69),AM$69-((AM$69/AM$70)*(COUNTIF($AK$23:$AK23,"=0"))),999999)</f>
        <v>#DIV/0!</v>
      </c>
      <c r="AN72" s="43" t="e">
        <f>IF(SUM($AK$16:$AK23)=SUM($AK$69:$AP$69),AN$69-((AN$69/AN$70)*(COUNTIF($AK$23:$AK23,"=0"))),999999)</f>
        <v>#DIV/0!</v>
      </c>
      <c r="AO72" s="43" t="e">
        <f>IF(SUM($AK$16:$AK23)=SUM($AK$69:$AP$69),AO$69-((AO$69/AO$70)*(COUNTIF($AK$23:$AK23,"=0"))),999999)</f>
        <v>#DIV/0!</v>
      </c>
      <c r="AP72" s="43" t="e">
        <f>IF(SUM($AK$16:$AK23)=SUM($AK$69:$AP$69),AP$69-((AP$69/AP$70)*(COUNTIF($AK$23:$AK23,"=0"))),999999)</f>
        <v>#DIV/0!</v>
      </c>
      <c r="AS72" s="39"/>
      <c r="AT72" s="39"/>
      <c r="AU72" s="39"/>
      <c r="AV72" s="39"/>
      <c r="AW72" s="7">
        <v>2015</v>
      </c>
      <c r="AX72" s="60" t="e">
        <f>IF(SUM($AX$16:$AX23)=SUM($AX$69:$BC$69),AX$69-((AX$69/AX$70)*(COUNTIF($AX$23:$AX23,"=0"))),999999)</f>
        <v>#DIV/0!</v>
      </c>
      <c r="AY72" s="42" t="e">
        <f>IF(SUM($AX$16:$AX23)=SUM($AX$69:$BC$69),AY$69-((AY$69/AY$70)*(COUNTIF($AX$23:$AX23,"=0"))),999999)</f>
        <v>#DIV/0!</v>
      </c>
      <c r="AZ72" s="42" t="e">
        <f>IF(SUM($AX$16:$AX23)=SUM($AX$69:$BC$69),AZ$69-((AZ$69/AZ$70)*(COUNTIF($AX$23:$AX23,"=0"))),999999)</f>
        <v>#DIV/0!</v>
      </c>
      <c r="BA72" s="43" t="e">
        <f>IF(SUM($AX$16:$AX23)=SUM($AX$69:$BC$69),BA$69-((BA$69/BA$70)*(COUNTIF($AX$23:$AX23,"=0"))),999999)</f>
        <v>#DIV/0!</v>
      </c>
      <c r="BB72" s="43" t="e">
        <f>IF(SUM($AX$16:$AX23)=SUM($AX$69:$BC$69),BB$69-((BB$69/BB$70)*(COUNTIF($AX$23:$AX23,"=0"))),999999)</f>
        <v>#DIV/0!</v>
      </c>
      <c r="BC72" s="43" t="e">
        <f>IF(SUM($AX$16:$AX23)=SUM($AX$69:$BC$69),BC$69-((BC$69/BC$70)*(COUNTIF($AX$23:$AX23,"=0"))),999999)</f>
        <v>#DIV/0!</v>
      </c>
      <c r="BF72" s="39"/>
      <c r="BG72" s="39"/>
      <c r="BH72" s="39"/>
      <c r="BI72" s="39"/>
      <c r="BJ72" s="7">
        <v>2015</v>
      </c>
      <c r="BK72" s="60" t="e">
        <f>IF(SUM($BK$16:$BK23)=SUM($BK$69:$BP$69),BK$69-((BK$69/BK$70)*(COUNTIF($BK$23:$BK23,"=0"))),999999)</f>
        <v>#DIV/0!</v>
      </c>
      <c r="BL72" s="42" t="e">
        <f>IF(SUM($BK$16:$BK23)=SUM($BK$69:$BP$69),BL$69-((BL$69/BL$70)*(COUNTIF($BK$23:$BK23,"=0"))),999999)</f>
        <v>#DIV/0!</v>
      </c>
      <c r="BM72" s="42" t="e">
        <f>IF(SUM($BK$16:$BK23)=SUM($BK$69:$BP$69),BM$69-((BM$69/BM$70)*(COUNTIF($BK$23:$BK23,"=0"))),999999)</f>
        <v>#DIV/0!</v>
      </c>
      <c r="BN72" s="43" t="e">
        <f>IF(SUM($BK$16:$BK23)=SUM($BK$69:$BP$69),BN$69-((BN$69/BN$70)*(COUNTIF($BK$23:$BK23,"=0"))),999999)</f>
        <v>#DIV/0!</v>
      </c>
      <c r="BO72" s="43" t="e">
        <f>IF(SUM($BK$16:$BK23)=SUM($BK$69:$BP$69),BO$69-((BO$69/BO$70)*(COUNTIF($BK$23:$BK23,"=0"))),999999)</f>
        <v>#DIV/0!</v>
      </c>
      <c r="BP72" s="43" t="e">
        <f>IF(SUM($BK$16:$BK23)=SUM($BK$69:$BP$69),BP$69-((BP$69/BP$70)*(COUNTIF($BK$23:$BK23,"=0"))),999999)</f>
        <v>#DIV/0!</v>
      </c>
      <c r="BS72" s="39"/>
      <c r="BT72" s="39"/>
      <c r="BU72" s="39"/>
      <c r="BV72" s="39"/>
      <c r="BW72" s="7">
        <v>2015</v>
      </c>
      <c r="BX72" s="60" t="e">
        <f>IF(SUM($BX$16:$BX23)=SUM($BX$69:$CC$69),BX$69-((BX$69/BX$70)*(COUNTIF($BX$23:$BX23,"=0"))),999999)</f>
        <v>#DIV/0!</v>
      </c>
      <c r="BY72" s="42" t="e">
        <f>IF(SUM($BX$16:$BX23)=SUM($BX$69:$CC$69),BY$69-((BY$69/BY$70)*(COUNTIF($BX$23:$BX23,"=0"))),999999)</f>
        <v>#DIV/0!</v>
      </c>
      <c r="BZ72" s="42" t="e">
        <f>IF(SUM($BX$16:$BX23)=SUM($BX$69:$CC$69),BZ$69-((BZ$69/BZ$70)*(COUNTIF($BX$23:$BX23,"=0"))),999999)</f>
        <v>#DIV/0!</v>
      </c>
      <c r="CA72" s="43" t="e">
        <f>IF(SUM($BX$16:$BX23)=SUM($BX$69:$CC$69),CA$69-((CA$69/CA$70)*(COUNTIF($BX$23:$BX23,"=0"))),999999)</f>
        <v>#DIV/0!</v>
      </c>
      <c r="CB72" s="43" t="e">
        <f>IF(SUM($BX$16:$BX23)=SUM($BX$69:$CC$69),CB$69-((CB$69/CB$70)*(COUNTIF($BX$23:$BX23,"=0"))),999999)</f>
        <v>#DIV/0!</v>
      </c>
      <c r="CC72" s="43" t="e">
        <f>IF(SUM($BX$16:$BX23)=SUM($BX$69:$CC$69),CC$69-((CC$69/CC$70)*(COUNTIF($BX$23:$BX23,"=0"))),999999)</f>
        <v>#DIV/0!</v>
      </c>
      <c r="CF72" s="39"/>
      <c r="CG72" s="39"/>
      <c r="CH72" s="39"/>
      <c r="CI72" s="39"/>
      <c r="CJ72" s="7">
        <v>2015</v>
      </c>
      <c r="CK72" s="60" t="e">
        <f>IF(SUM($CK$16:$CK23)=SUM($CK$69:$CP$69),CK$69-((CK$69/CK$70)*(COUNTIF($CK$23:$CK23,"=0"))),999999)</f>
        <v>#DIV/0!</v>
      </c>
      <c r="CL72" s="42" t="e">
        <f>IF(SUM($CK$16:$CK23)=SUM($CK$69:$CP$69),CL$69-((CL$69/CL$70)*(COUNTIF($CK$23:$CK23,"=0"))),999999)</f>
        <v>#DIV/0!</v>
      </c>
      <c r="CM72" s="42" t="e">
        <f>IF(SUM($CK$16:$CK23)=SUM($CK$69:$CP$69),CM$69-((CM$69/CM$70)*(COUNTIF($CK$23:$CK23,"=0"))),999999)</f>
        <v>#DIV/0!</v>
      </c>
      <c r="CN72" s="43" t="e">
        <f>IF(SUM($CK$16:$CK23)=SUM($CK$69:$CP$69),CN$69-((CN$69/CN$70)*(COUNTIF($CK$23:$CK23,"=0"))),999999)</f>
        <v>#DIV/0!</v>
      </c>
      <c r="CO72" s="43" t="e">
        <f>IF(SUM($CK$16:$CK23)=SUM($CK$69:$CP$69),CO$69-((CO$69/CO$70)*(COUNTIF($CK$23:$CK23,"=0"))),999999)</f>
        <v>#DIV/0!</v>
      </c>
      <c r="CP72" s="43" t="e">
        <f>IF(SUM($CK$16:$CK23)=SUM($CK$69:$CP$69),CP$69-((CP$69/CP$70)*(COUNTIF($CK$23:$CK23,"=0"))),999999)</f>
        <v>#DIV/0!</v>
      </c>
      <c r="CS72" s="39"/>
      <c r="CT72" s="39"/>
      <c r="CU72" s="39"/>
      <c r="CV72" s="39"/>
      <c r="CW72" s="7">
        <v>2015</v>
      </c>
      <c r="CX72" s="60" t="e">
        <f>IF(SUM($CX$16:$CX23)=SUM($CX$69:$DC$69),CX$69-((CX$69/CX$70)*(COUNTIF($CX$23:$CX23,"=0"))),999999)</f>
        <v>#DIV/0!</v>
      </c>
      <c r="CY72" s="42" t="e">
        <f>IF(SUM($CX$16:$CX23)=SUM($CX$69:$DC$69),CY$69-((CY$69/CY$70)*(COUNTIF($CX$23:$CX23,"=0"))),999999)</f>
        <v>#DIV/0!</v>
      </c>
      <c r="CZ72" s="42" t="e">
        <f>IF(SUM($CX$16:$CX23)=SUM($CX$69:$DC$69),CZ$69-((CZ$69/CZ$70)*(COUNTIF($CX$23:$CX23,"=0"))),999999)</f>
        <v>#DIV/0!</v>
      </c>
      <c r="DA72" s="43" t="e">
        <f>IF(SUM($CX$16:$CX23)=SUM($CX$69:$DC$69),DA$69-((DA$69/DA$70)*(COUNTIF($CX$23:$CX23,"=0"))),999999)</f>
        <v>#DIV/0!</v>
      </c>
      <c r="DB72" s="43" t="e">
        <f>IF(SUM($CX$16:$CX23)=SUM($CX$69:$DC$69),DB$69-((DB$69/DB$70)*(COUNTIF($CX$23:$CX23,"=0"))),999999)</f>
        <v>#DIV/0!</v>
      </c>
      <c r="DC72" s="43" t="e">
        <f>IF(SUM($CX$16:$CX23)=SUM($CX$69:$DC$69),DC$69-((DC$69/DC$70)*(COUNTIF($CX$23:$CX23,"=0"))),999999)</f>
        <v>#DIV/0!</v>
      </c>
      <c r="DF72" s="39"/>
      <c r="DG72" s="39"/>
      <c r="DH72" s="39"/>
      <c r="DI72" s="39"/>
      <c r="DJ72" s="7">
        <v>2015</v>
      </c>
      <c r="DK72" s="60" t="e">
        <f>IF(SUM($DK$16:$DK23)=SUM($DK$69:$DP$69),DK$69-((DK$69/DK$70)*(COUNTIF($DK$23:$DK23,"=0"))),999999)</f>
        <v>#DIV/0!</v>
      </c>
      <c r="DL72" s="42" t="e">
        <f>IF(SUM($DK$16:$DK23)=SUM($DK$69:$DP$69),DL$69-((DL$69/DL$70)*(COUNTIF($DK$23:$DK23,"=0"))),999999)</f>
        <v>#DIV/0!</v>
      </c>
      <c r="DM72" s="42" t="e">
        <f>IF(SUM($DK$16:$DK23)=SUM($DK$69:$DP$69),DM$69-((DM$69/DM$70)*(COUNTIF($DK$23:$DK23,"=0"))),999999)</f>
        <v>#DIV/0!</v>
      </c>
      <c r="DN72" s="43" t="e">
        <f>IF(SUM($DK$16:$DK23)=SUM($DK$69:$DP$69),DN$69-((DN$69/DN$70)*(COUNTIF($DK$23:$DK23,"=0"))),999999)</f>
        <v>#DIV/0!</v>
      </c>
      <c r="DO72" s="43" t="e">
        <f>IF(SUM($DK$16:$DK23)=SUM($DK$69:$DP$69),DO$69-((DO$69/DO$70)*(COUNTIF($DK$23:$DK23,"=0"))),999999)</f>
        <v>#DIV/0!</v>
      </c>
      <c r="DP72" s="43" t="e">
        <f>IF(SUM($DK$16:$DK23)=SUM($DK$69:$DP$69),DP$69-((DP$69/DP$70)*(COUNTIF($DK$23:$DK23,"=0"))),999999)</f>
        <v>#DIV/0!</v>
      </c>
      <c r="DS72" s="39"/>
      <c r="DT72" s="39"/>
      <c r="DU72" s="39"/>
      <c r="DV72" s="39"/>
      <c r="DW72" s="7">
        <v>2015</v>
      </c>
      <c r="DX72" s="60" t="e">
        <f>IF(SUM($DX$16:$DX23)=SUM($DX$69:$EC$69),DX$69-((DX$69/DX$70)*(COUNTIF($DX$23:$DX23,"=0"))),999999)</f>
        <v>#DIV/0!</v>
      </c>
      <c r="DY72" s="42" t="e">
        <f>IF(SUM($DX$16:$DX23)=SUM($DX$69:$EC$69),DY$69-((DY$69/DY$70)*(COUNTIF($DX$23:$DX23,"=0"))),999999)</f>
        <v>#DIV/0!</v>
      </c>
      <c r="DZ72" s="42" t="e">
        <f>IF(SUM($DX$16:$DX23)=SUM($DX$69:$EC$69),DZ$69-((DZ$69/DZ$70)*(COUNTIF($DX$23:$DX23,"=0"))),999999)</f>
        <v>#DIV/0!</v>
      </c>
      <c r="EA72" s="43" t="e">
        <f>IF(SUM($DX$16:$DX23)=SUM($DX$69:$EC$69),EA$69-((EA$69/EA$70)*(COUNTIF($DX$23:$DX23,"=0"))),999999)</f>
        <v>#DIV/0!</v>
      </c>
      <c r="EB72" s="43" t="e">
        <f>IF(SUM($DX$16:$DX23)=SUM($DX$69:$EC$69),EB$69-((EB$69/EB$70)*(COUNTIF($DX$23:$DX23,"=0"))),999999)</f>
        <v>#DIV/0!</v>
      </c>
      <c r="EC72" s="43" t="e">
        <f>IF(SUM($DX$16:$DX23)=SUM($DX$69:$EC$69),EC$69-((EC$69/EC$70)*(COUNTIF($DX$23:$DX23,"=0"))),999999)</f>
        <v>#DIV/0!</v>
      </c>
      <c r="EF72" s="39"/>
      <c r="EG72" s="39"/>
      <c r="EH72" s="39"/>
      <c r="EI72" s="39"/>
      <c r="EJ72" s="7">
        <v>2015</v>
      </c>
      <c r="EK72" s="60" t="e">
        <f>IF(SUM($EK$16:$EK23)=SUM($EK$69:$EP$69),EK$69-((EK$69/EK$70)*(COUNTIF($EK$23:$EK23,"=0"))),999999)</f>
        <v>#DIV/0!</v>
      </c>
      <c r="EL72" s="42" t="e">
        <f>IF(SUM($EK$16:$EK23)=SUM($EK$69:$EP$69),EL$69-((EL$69/EL$70)*(COUNTIF($EK$23:$EK23,"=0"))),999999)</f>
        <v>#DIV/0!</v>
      </c>
      <c r="EM72" s="42" t="e">
        <f>IF(SUM($EK$16:$EK23)=SUM($EK$69:$EP$69),EM$69-((EM$69/EM$70)*(COUNTIF($EK$23:$EK23,"=0"))),999999)</f>
        <v>#DIV/0!</v>
      </c>
      <c r="EN72" s="43" t="e">
        <f>IF(SUM($EK$16:$EK23)=SUM($EK$69:$EP$69),EN$69-((EN$69/EN$70)*(COUNTIF($EK$23:$EK23,"=0"))),999999)</f>
        <v>#DIV/0!</v>
      </c>
      <c r="EO72" s="43" t="e">
        <f>IF(SUM($EK$16:$EK23)=SUM($EK$69:$EP$69),EO$69-((EO$69/EO$70)*(COUNTIF($EK$23:$EK23,"=0"))),999999)</f>
        <v>#DIV/0!</v>
      </c>
      <c r="EP72" s="43" t="e">
        <f>IF(SUM($EK$16:$EK23)=SUM($EK$69:$EP$69),EP$69-((EP$69/EP$70)*(COUNTIF($EK$23:$EK23,"=0"))),999999)</f>
        <v>#DIV/0!</v>
      </c>
      <c r="ES72" s="39"/>
      <c r="ET72" s="39"/>
      <c r="EU72" s="39"/>
      <c r="EV72" s="39"/>
      <c r="EW72" s="7">
        <v>2015</v>
      </c>
      <c r="EX72" s="60" t="e">
        <f>IF(SUM($EX$16:$EX23)=SUM($EX$69:$FC$69),EX$69-((EX$69/EX$70)*(COUNTIF($EX$23:$EX23,"=0"))),999999)</f>
        <v>#DIV/0!</v>
      </c>
      <c r="EY72" s="42" t="e">
        <f>IF(SUM($EX$16:$EX23)=SUM($EX$69:$FC$69),EY$69-((EY$69/EY$70)*(COUNTIF($EX$23:$EX23,"=0"))),999999)</f>
        <v>#DIV/0!</v>
      </c>
      <c r="EZ72" s="42" t="e">
        <f>IF(SUM($EX$16:$EX23)=SUM($EX$69:$FC$69),EZ$69-((EZ$69/EZ$70)*(COUNTIF($EX$23:$EX23,"=0"))),999999)</f>
        <v>#DIV/0!</v>
      </c>
      <c r="FA72" s="43" t="e">
        <f>IF(SUM($EX$16:$EX23)=SUM($EX$69:$FC$69),FA$69-((FA$69/FA$70)*(COUNTIF($EX$23:$EX23,"=0"))),999999)</f>
        <v>#DIV/0!</v>
      </c>
      <c r="FB72" s="43" t="e">
        <f>IF(SUM($EX$16:$EX23)=SUM($EX$69:$FC$69),FB$69-((FB$69/FB$70)*(COUNTIF($EX$23:$EX23,"=0"))),999999)</f>
        <v>#DIV/0!</v>
      </c>
      <c r="FC72" s="43" t="e">
        <f>IF(SUM($EX$16:$EX23)=SUM($EX$69:$FC$69),FC$69-((FC$69/FC$70)*(COUNTIF($EX$23:$EX23,"=0"))),999999)</f>
        <v>#DIV/0!</v>
      </c>
      <c r="FF72" s="39"/>
      <c r="FG72" s="39"/>
      <c r="FH72" s="39"/>
      <c r="FI72" s="39"/>
      <c r="FJ72" s="47"/>
    </row>
    <row r="73" spans="2:166" x14ac:dyDescent="0.25">
      <c r="B73" s="14">
        <f>B72+1</f>
        <v>1</v>
      </c>
      <c r="C73" s="6">
        <v>2016</v>
      </c>
      <c r="D73" s="104"/>
      <c r="E73" s="39"/>
      <c r="F73" s="39"/>
      <c r="G73" s="39"/>
      <c r="H73" s="39"/>
      <c r="I73" s="105"/>
      <c r="J73" s="6">
        <v>2016</v>
      </c>
      <c r="K73" s="61" t="e">
        <f>IF(SUM($K$16:$K24)=SUM($K$69:$P$69),K$69-((K$69/K$70)*(COUNTIF($K$23:$K24,"=0"))),999999)</f>
        <v>#DIV/0!</v>
      </c>
      <c r="L73" s="3" t="e">
        <f>IF(SUM($K$16:$K24)=SUM($K$69:$P$69),L$69-((L$69/L$70)*(COUNTIF($K$23:$K24,"=0"))),999999)</f>
        <v>#DIV/0!</v>
      </c>
      <c r="M73" s="4" t="e">
        <f>IF(SUM($K$16:$K24)=SUM($K$69:$P$69),M$69-((M$69/M$70)*(COUNTIF($K$23:$K24,"=0"))),999999)</f>
        <v>#DIV/0!</v>
      </c>
      <c r="N73" s="4" t="e">
        <f>IF(SUM($K$16:$K24)=SUM($K$69:$P$69),N$69-((N$69/N$70)*(COUNTIF($K$23:$K24,"=0"))),999999)</f>
        <v>#DIV/0!</v>
      </c>
      <c r="O73" s="4" t="e">
        <f>IF(SUM($K$16:$K24)=SUM($K$69:$P$69),O$69-((O$69/O$70)*(COUNTIF($K$23:$K24,"=0"))),999999)</f>
        <v>#DIV/0!</v>
      </c>
      <c r="P73" s="4" t="e">
        <f>IF(SUM($K$16:$K24)=SUM($K$69:$P$69),P$69-((P$69/P$70)*(COUNTIF($K$23:$K24,"=0"))),999999)</f>
        <v>#DIV/0!</v>
      </c>
      <c r="Q73" s="99"/>
      <c r="R73" s="99"/>
      <c r="S73" s="99"/>
      <c r="T73" s="39"/>
      <c r="U73" s="39"/>
      <c r="V73" s="39"/>
      <c r="W73" s="6">
        <v>2016</v>
      </c>
      <c r="X73" s="61" t="e">
        <f>IF(SUM($X$16:$X24)=SUM($X$69:$AC$69),X$69-((X$69/X$70)*(COUNTIF($X$23:$X24,"=0"))),999999)</f>
        <v>#DIV/0!</v>
      </c>
      <c r="Y73" s="3" t="e">
        <f>IF(SUM($X$16:$X24)=SUM($X$69:$AC$69),Y$69-((Y$69/Y$70)*(COUNTIF($X$23:$X24,"=0"))),999999)</f>
        <v>#DIV/0!</v>
      </c>
      <c r="Z73" s="3" t="e">
        <f>IF(SUM($X$16:$X24)=SUM($X$69:$AC$69),Z$69-((Z$69/Z$70)*(COUNTIF($X$23:$X24,"=0"))),999999)</f>
        <v>#DIV/0!</v>
      </c>
      <c r="AA73" s="4" t="e">
        <f>IF(SUM($X$16:$X24)=SUM($X$69:$AC$69),AA$69-((AA$69/AA$70)*(COUNTIF($X$23:$X24,"=0"))),999999)</f>
        <v>#DIV/0!</v>
      </c>
      <c r="AB73" s="4" t="e">
        <f>IF(SUM($X$16:$X24)=SUM($X$69:$AC$69),AB$69-((AB$69/AB$70)*(COUNTIF($X$23:$X24,"=0"))),999999)</f>
        <v>#DIV/0!</v>
      </c>
      <c r="AC73" s="4" t="e">
        <f>IF(SUM($X$16:$X24)=SUM($X$69:$AC$69),AC$69-((AC$69/AC$70)*(COUNTIF($X$23:$X24,"=0"))),999999)</f>
        <v>#DIV/0!</v>
      </c>
      <c r="AF73" s="39"/>
      <c r="AG73" s="39"/>
      <c r="AH73" s="39"/>
      <c r="AI73" s="39"/>
      <c r="AJ73" s="6">
        <v>2016</v>
      </c>
      <c r="AK73" s="61" t="e">
        <f>IF(SUM($AK$16:$AK24)=SUM($AK$69:$AP$69),AK$69-((AK$69/AK$70)*(COUNTIF($AK$23:$AK24,"=0"))),999999)</f>
        <v>#DIV/0!</v>
      </c>
      <c r="AL73" s="3" t="e">
        <f>IF(SUM($AK$16:$AK24)=SUM($AK$69:$AP$69),AL$69-((AL$69/AL$70)*(COUNTIF($AK$23:$AK24,"=0"))),999999)</f>
        <v>#DIV/0!</v>
      </c>
      <c r="AM73" s="3" t="e">
        <f>IF(SUM($AK$16:$AK24)=SUM($AK$69:$AP$69),AM$69-((AM$69/AM$70)*(COUNTIF($AK$23:$AK24,"=0"))),999999)</f>
        <v>#DIV/0!</v>
      </c>
      <c r="AN73" s="4" t="e">
        <f>IF(SUM($AK$16:$AK24)=SUM($AK$69:$AP$69),AN$69-((AN$69/AN$70)*(COUNTIF($AK$23:$AK24,"=0"))),999999)</f>
        <v>#DIV/0!</v>
      </c>
      <c r="AO73" s="4" t="e">
        <f>IF(SUM($AK$16:$AK24)=SUM($AK$69:$AP$69),AO$69-((AO$69/AO$70)*(COUNTIF($AK$23:$AK24,"=0"))),999999)</f>
        <v>#DIV/0!</v>
      </c>
      <c r="AP73" s="4" t="e">
        <f>IF(SUM($AK$16:$AK24)=SUM($AK$69:$AP$69),AP$69-((AP$69/AP$70)*(COUNTIF($AK$23:$AK24,"=0"))),999999)</f>
        <v>#DIV/0!</v>
      </c>
      <c r="AS73" s="39"/>
      <c r="AT73" s="39"/>
      <c r="AU73" s="39"/>
      <c r="AV73" s="39"/>
      <c r="AW73" s="6">
        <v>2016</v>
      </c>
      <c r="AX73" s="61" t="e">
        <f>IF(SUM($AX$16:$AX24)=SUM($AX$69:$BC$69),AX$69-((AX$69/AX$70)*(COUNTIF($AX$23:$AX24,"=0"))),999999)</f>
        <v>#DIV/0!</v>
      </c>
      <c r="AY73" s="3" t="e">
        <f>IF(SUM($AX$16:$AX24)=SUM($AX$69:$BC$69),AY$69-((AY$69/AY$70)*(COUNTIF($AX$23:$AX24,"=0"))),999999)</f>
        <v>#DIV/0!</v>
      </c>
      <c r="AZ73" s="3" t="e">
        <f>IF(SUM($AX$16:$AX24)=SUM($AX$69:$BC$69),AZ$69-((AZ$69/AZ$70)*(COUNTIF($AX$23:$AX24,"=0"))),999999)</f>
        <v>#DIV/0!</v>
      </c>
      <c r="BA73" s="4" t="e">
        <f>IF(SUM($AX$16:$AX24)=SUM($AX$69:$BC$69),BA$69-((BA$69/BA$70)*(COUNTIF($AX$23:$AX24,"=0"))),999999)</f>
        <v>#DIV/0!</v>
      </c>
      <c r="BB73" s="4" t="e">
        <f>IF(SUM($AX$16:$AX24)=SUM($AX$69:$BC$69),BB$69-((BB$69/BB$70)*(COUNTIF($AX$23:$AX24,"=0"))),999999)</f>
        <v>#DIV/0!</v>
      </c>
      <c r="BC73" s="4" t="e">
        <f>IF(SUM($AX$16:$AX24)=SUM($AX$69:$BC$69),BC$69-((BC$69/BC$70)*(COUNTIF($AX$23:$AX24,"=0"))),999999)</f>
        <v>#DIV/0!</v>
      </c>
      <c r="BF73" s="39"/>
      <c r="BG73" s="39"/>
      <c r="BH73" s="39"/>
      <c r="BI73" s="39"/>
      <c r="BJ73" s="6">
        <v>2016</v>
      </c>
      <c r="BK73" s="61" t="e">
        <f>IF(SUM($BK$16:$BK24)=SUM($BK$69:$BP$69),BK$69-((BK$69/BK$70)*(COUNTIF($BK$23:$BK24,"=0"))),999999)</f>
        <v>#DIV/0!</v>
      </c>
      <c r="BL73" s="3" t="e">
        <f>IF(SUM($BK$16:$BK24)=SUM($BK$69:$BP$69),BL$69-((BL$69/BL$70)*(COUNTIF($BK$23:$BK24,"=0"))),999999)</f>
        <v>#DIV/0!</v>
      </c>
      <c r="BM73" s="3" t="e">
        <f>IF(SUM($BK$16:$BK24)=SUM($BK$69:$BP$69),BM$69-((BM$69/BM$70)*(COUNTIF($BK$23:$BK24,"=0"))),999999)</f>
        <v>#DIV/0!</v>
      </c>
      <c r="BN73" s="4" t="e">
        <f>IF(SUM($BK$16:$BK24)=SUM($BK$69:$BP$69),BN$69-((BN$69/BN$70)*(COUNTIF($BK$23:$BK24,"=0"))),999999)</f>
        <v>#DIV/0!</v>
      </c>
      <c r="BO73" s="4" t="e">
        <f>IF(SUM($BK$16:$BK24)=SUM($BK$69:$BP$69),BO$69-((BO$69/BO$70)*(COUNTIF($BK$23:$BK24,"=0"))),999999)</f>
        <v>#DIV/0!</v>
      </c>
      <c r="BP73" s="4" t="e">
        <f>IF(SUM($BK$16:$BK24)=SUM($BK$69:$BP$69),BP$69-((BP$69/BP$70)*(COUNTIF($BK$23:$BK24,"=0"))),999999)</f>
        <v>#DIV/0!</v>
      </c>
      <c r="BS73" s="39"/>
      <c r="BT73" s="39"/>
      <c r="BU73" s="39"/>
      <c r="BV73" s="39"/>
      <c r="BW73" s="6">
        <v>2016</v>
      </c>
      <c r="BX73" s="61" t="e">
        <f>IF(SUM($BX$16:$BX24)=SUM($BX$69:$CC$69),BX$69-((BX$69/BX$70)*(COUNTIF($BX$23:$BX24,"=0"))),999999)</f>
        <v>#DIV/0!</v>
      </c>
      <c r="BY73" s="3" t="e">
        <f>IF(SUM($BX$16:$BX24)=SUM($BX$69:$CC$69),BY$69-((BY$69/BY$70)*(COUNTIF($BX$23:$BX24,"=0"))),999999)</f>
        <v>#DIV/0!</v>
      </c>
      <c r="BZ73" s="3" t="e">
        <f>IF(SUM($BX$16:$BX24)=SUM($BX$69:$CC$69),BZ$69-((BZ$69/BZ$70)*(COUNTIF($BX$23:$BX24,"=0"))),999999)</f>
        <v>#DIV/0!</v>
      </c>
      <c r="CA73" s="4" t="e">
        <f>IF(SUM($BX$16:$BX24)=SUM($BX$69:$CC$69),CA$69-((CA$69/CA$70)*(COUNTIF($BX$23:$BX24,"=0"))),999999)</f>
        <v>#DIV/0!</v>
      </c>
      <c r="CB73" s="4" t="e">
        <f>IF(SUM($BX$16:$BX24)=SUM($BX$69:$CC$69),CB$69-((CB$69/CB$70)*(COUNTIF($BX$23:$BX24,"=0"))),999999)</f>
        <v>#DIV/0!</v>
      </c>
      <c r="CC73" s="4" t="e">
        <f>IF(SUM($BX$16:$BX24)=SUM($BX$69:$CC$69),CC$69-((CC$69/CC$70)*(COUNTIF($BX$23:$BX24,"=0"))),999999)</f>
        <v>#DIV/0!</v>
      </c>
      <c r="CF73" s="39"/>
      <c r="CG73" s="39"/>
      <c r="CH73" s="39"/>
      <c r="CI73" s="39"/>
      <c r="CJ73" s="6">
        <v>2016</v>
      </c>
      <c r="CK73" s="61" t="e">
        <f>IF(SUM($CK$16:$CK24)=SUM($CK$69:$CP$69),CK$69-((CK$69/CK$70)*(COUNTIF($CK$23:$CK24,"=0"))),999999)</f>
        <v>#DIV/0!</v>
      </c>
      <c r="CL73" s="3" t="e">
        <f>IF(SUM($CK$16:$CK24)=SUM($CK$69:$CP$69),CL$69-((CL$69/CL$70)*(COUNTIF($CK$23:$CK24,"=0"))),999999)</f>
        <v>#DIV/0!</v>
      </c>
      <c r="CM73" s="3" t="e">
        <f>IF(SUM($CK$16:$CK24)=SUM($CK$69:$CP$69),CM$69-((CM$69/CM$70)*(COUNTIF($CK$23:$CK24,"=0"))),999999)</f>
        <v>#DIV/0!</v>
      </c>
      <c r="CN73" s="4" t="e">
        <f>IF(SUM($CK$16:$CK24)=SUM($CK$69:$CP$69),CN$69-((CN$69/CN$70)*(COUNTIF($CK$23:$CK24,"=0"))),999999)</f>
        <v>#DIV/0!</v>
      </c>
      <c r="CO73" s="4" t="e">
        <f>IF(SUM($CK$16:$CK24)=SUM($CK$69:$CP$69),CO$69-((CO$69/CO$70)*(COUNTIF($CK$23:$CK24,"=0"))),999999)</f>
        <v>#DIV/0!</v>
      </c>
      <c r="CP73" s="4" t="e">
        <f>IF(SUM($CK$16:$CK24)=SUM($CK$69:$CP$69),CP$69-((CP$69/CP$70)*(COUNTIF($CK$23:$CK24,"=0"))),999999)</f>
        <v>#DIV/0!</v>
      </c>
      <c r="CS73" s="39"/>
      <c r="CT73" s="39"/>
      <c r="CU73" s="39"/>
      <c r="CV73" s="39"/>
      <c r="CW73" s="6">
        <v>2016</v>
      </c>
      <c r="CX73" s="61" t="e">
        <f>IF(SUM($CX$16:$CX24)=SUM($CX$69:$DC$69),CX$69-((CX$69/CX$70)*(COUNTIF($CX$23:$CX24,"=0"))),999999)</f>
        <v>#DIV/0!</v>
      </c>
      <c r="CY73" s="3" t="e">
        <f>IF(SUM($CX$16:$CX24)=SUM($CX$69:$DC$69),CY$69-((CY$69/CY$70)*(COUNTIF($CX$23:$CX24,"=0"))),999999)</f>
        <v>#DIV/0!</v>
      </c>
      <c r="CZ73" s="3" t="e">
        <f>IF(SUM($CX$16:$CX24)=SUM($CX$69:$DC$69),CZ$69-((CZ$69/CZ$70)*(COUNTIF($CX$23:$CX24,"=0"))),999999)</f>
        <v>#DIV/0!</v>
      </c>
      <c r="DA73" s="4" t="e">
        <f>IF(SUM($CX$16:$CX24)=SUM($CX$69:$DC$69),DA$69-((DA$69/DA$70)*(COUNTIF($CX$23:$CX24,"=0"))),999999)</f>
        <v>#DIV/0!</v>
      </c>
      <c r="DB73" s="4" t="e">
        <f>IF(SUM($CX$16:$CX24)=SUM($CX$69:$DC$69),DB$69-((DB$69/DB$70)*(COUNTIF($CX$23:$CX24,"=0"))),999999)</f>
        <v>#DIV/0!</v>
      </c>
      <c r="DC73" s="4" t="e">
        <f>IF(SUM($CX$16:$CX24)=SUM($CX$69:$DC$69),DC$69-((DC$69/DC$70)*(COUNTIF($CX$23:$CX24,"=0"))),999999)</f>
        <v>#DIV/0!</v>
      </c>
      <c r="DF73" s="39"/>
      <c r="DG73" s="39"/>
      <c r="DH73" s="39"/>
      <c r="DI73" s="39"/>
      <c r="DJ73" s="6">
        <v>2016</v>
      </c>
      <c r="DK73" s="61" t="e">
        <f>IF(SUM($DK$16:$DK24)=SUM($DK$69:$DP$69),DK$69-((DK$69/DK$70)*(COUNTIF($DK$23:$DK24,"=0"))),999999)</f>
        <v>#DIV/0!</v>
      </c>
      <c r="DL73" s="3" t="e">
        <f>IF(SUM($DK$16:$DK24)=SUM($DK$69:$DP$69),DL$69-((DL$69/DL$70)*(COUNTIF($DK$23:$DK24,"=0"))),999999)</f>
        <v>#DIV/0!</v>
      </c>
      <c r="DM73" s="3" t="e">
        <f>IF(SUM($DK$16:$DK24)=SUM($DK$69:$DP$69),DM$69-((DM$69/DM$70)*(COUNTIF($DK$23:$DK24,"=0"))),999999)</f>
        <v>#DIV/0!</v>
      </c>
      <c r="DN73" s="4" t="e">
        <f>IF(SUM($DK$16:$DK24)=SUM($DK$69:$DP$69),DN$69-((DN$69/DN$70)*(COUNTIF($DK$23:$DK24,"=0"))),999999)</f>
        <v>#DIV/0!</v>
      </c>
      <c r="DO73" s="4" t="e">
        <f>IF(SUM($DK$16:$DK24)=SUM($DK$69:$DP$69),DO$69-((DO$69/DO$70)*(COUNTIF($DK$23:$DK24,"=0"))),999999)</f>
        <v>#DIV/0!</v>
      </c>
      <c r="DP73" s="4" t="e">
        <f>IF(SUM($DK$16:$DK24)=SUM($DK$69:$DP$69),DP$69-((DP$69/DP$70)*(COUNTIF($DK$23:$DK24,"=0"))),999999)</f>
        <v>#DIV/0!</v>
      </c>
      <c r="DS73" s="39"/>
      <c r="DT73" s="39"/>
      <c r="DU73" s="39"/>
      <c r="DV73" s="39"/>
      <c r="DW73" s="6">
        <v>2016</v>
      </c>
      <c r="DX73" s="61" t="e">
        <f>IF(SUM($DX$16:$DX24)=SUM($DX$69:$EC$69),DX$69-((DX$69/DX$70)*(COUNTIF($DX$23:$DX24,"=0"))),999999)</f>
        <v>#DIV/0!</v>
      </c>
      <c r="DY73" s="3" t="e">
        <f>IF(SUM($DX$16:$DX24)=SUM($DX$69:$EC$69),DY$69-((DY$69/DY$70)*(COUNTIF($DX$23:$DX24,"=0"))),999999)</f>
        <v>#DIV/0!</v>
      </c>
      <c r="DZ73" s="3" t="e">
        <f>IF(SUM($DX$16:$DX24)=SUM($DX$69:$EC$69),DZ$69-((DZ$69/DZ$70)*(COUNTIF($DX$23:$DX24,"=0"))),999999)</f>
        <v>#DIV/0!</v>
      </c>
      <c r="EA73" s="4" t="e">
        <f>IF(SUM($DX$16:$DX24)=SUM($DX$69:$EC$69),EA$69-((EA$69/EA$70)*(COUNTIF($DX$23:$DX24,"=0"))),999999)</f>
        <v>#DIV/0!</v>
      </c>
      <c r="EB73" s="4" t="e">
        <f>IF(SUM($DX$16:$DX24)=SUM($DX$69:$EC$69),EB$69-((EB$69/EB$70)*(COUNTIF($DX$23:$DX24,"=0"))),999999)</f>
        <v>#DIV/0!</v>
      </c>
      <c r="EC73" s="4" t="e">
        <f>IF(SUM($DX$16:$DX24)=SUM($DX$69:$EC$69),EC$69-((EC$69/EC$70)*(COUNTIF($DX$23:$DX24,"=0"))),999999)</f>
        <v>#DIV/0!</v>
      </c>
      <c r="EF73" s="39"/>
      <c r="EG73" s="39"/>
      <c r="EH73" s="39"/>
      <c r="EI73" s="39"/>
      <c r="EJ73" s="6">
        <v>2016</v>
      </c>
      <c r="EK73" s="61" t="e">
        <f>IF(SUM($EK$16:$EK24)=SUM($EK$69:$EP$69),EK$69-((EK$69/EK$70)*(COUNTIF($EK$23:$EK24,"=0"))),999999)</f>
        <v>#DIV/0!</v>
      </c>
      <c r="EL73" s="3" t="e">
        <f>IF(SUM($EK$16:$EK24)=SUM($EK$69:$EP$69),EL$69-((EL$69/EL$70)*(COUNTIF($EK$23:$EK24,"=0"))),999999)</f>
        <v>#DIV/0!</v>
      </c>
      <c r="EM73" s="3" t="e">
        <f>IF(SUM($EK$16:$EK24)=SUM($EK$69:$EP$69),EM$69-((EM$69/EM$70)*(COUNTIF($EK$23:$EK24,"=0"))),999999)</f>
        <v>#DIV/0!</v>
      </c>
      <c r="EN73" s="4" t="e">
        <f>IF(SUM($EK$16:$EK24)=SUM($EK$69:$EP$69),EN$69-((EN$69/EN$70)*(COUNTIF($EK$23:$EK24,"=0"))),999999)</f>
        <v>#DIV/0!</v>
      </c>
      <c r="EO73" s="4" t="e">
        <f>IF(SUM($EK$16:$EK24)=SUM($EK$69:$EP$69),EO$69-((EO$69/EO$70)*(COUNTIF($EK$23:$EK24,"=0"))),999999)</f>
        <v>#DIV/0!</v>
      </c>
      <c r="EP73" s="4" t="e">
        <f>IF(SUM($EK$16:$EK24)=SUM($EK$69:$EP$69),EP$69-((EP$69/EP$70)*(COUNTIF($EK$23:$EK24,"=0"))),999999)</f>
        <v>#DIV/0!</v>
      </c>
      <c r="ES73" s="39"/>
      <c r="ET73" s="39"/>
      <c r="EU73" s="39"/>
      <c r="EV73" s="39"/>
      <c r="EW73" s="6">
        <v>2016</v>
      </c>
      <c r="EX73" s="61" t="e">
        <f>IF(SUM($EX$16:$EX24)=SUM($EX$69:$FC$69),EX$69-((EX$69/EX$70)*(COUNTIF($EX$23:$EX24,"=0"))),999999)</f>
        <v>#DIV/0!</v>
      </c>
      <c r="EY73" s="3" t="e">
        <f>IF(SUM($EX$16:$EX24)=SUM($EX$69:$FC$69),EY$69-((EY$69/EY$70)*(COUNTIF($EX$23:$EX24,"=0"))),999999)</f>
        <v>#DIV/0!</v>
      </c>
      <c r="EZ73" s="3" t="e">
        <f>IF(SUM($EX$16:$EX24)=SUM($EX$69:$FC$69),EZ$69-((EZ$69/EZ$70)*(COUNTIF($EX$23:$EX24,"=0"))),999999)</f>
        <v>#DIV/0!</v>
      </c>
      <c r="FA73" s="4" t="e">
        <f>IF(SUM($EX$16:$EX24)=SUM($EX$69:$FC$69),FA$69-((FA$69/FA$70)*(COUNTIF($EX$23:$EX24,"=0"))),999999)</f>
        <v>#DIV/0!</v>
      </c>
      <c r="FB73" s="4" t="e">
        <f>IF(SUM($EX$16:$EX24)=SUM($EX$69:$FC$69),FB$69-((FB$69/FB$70)*(COUNTIF($EX$23:$EX24,"=0"))),999999)</f>
        <v>#DIV/0!</v>
      </c>
      <c r="FC73" s="4" t="e">
        <f>IF(SUM($EX$16:$EX24)=SUM($EX$69:$FC$69),FC$69-((FC$69/FC$70)*(COUNTIF($EX$23:$EX24,"=0"))),999999)</f>
        <v>#DIV/0!</v>
      </c>
      <c r="FF73" s="39"/>
      <c r="FG73" s="39"/>
      <c r="FH73" s="39"/>
      <c r="FI73" s="39"/>
      <c r="FJ73" s="47"/>
    </row>
    <row r="74" spans="2:166" x14ac:dyDescent="0.25">
      <c r="B74" s="15">
        <f t="shared" ref="B74:B112" si="143">B73+1</f>
        <v>2</v>
      </c>
      <c r="C74" s="7">
        <v>2017</v>
      </c>
      <c r="D74" s="104"/>
      <c r="E74" s="39"/>
      <c r="F74" s="39"/>
      <c r="G74" s="39"/>
      <c r="H74" s="39"/>
      <c r="I74" s="105"/>
      <c r="J74" s="7">
        <v>2017</v>
      </c>
      <c r="K74" s="62" t="e">
        <f>IF(SUM($K$16:$K25)=SUM($K$69:$P$69),K$69-((K$69/K$70)*(COUNTIF($K$23:$K25,"=0"))),999999)</f>
        <v>#DIV/0!</v>
      </c>
      <c r="L74" s="1" t="e">
        <f>IF(SUM($K$16:$K25)=SUM($K$69:$P$69),L$69-((L$69/L$70)*(COUNTIF($K$23:$K25,"=0"))),999999)</f>
        <v>#DIV/0!</v>
      </c>
      <c r="M74" s="2" t="e">
        <f>IF(SUM($K$16:$K25)=SUM($K$69:$P$69),M$69-((M$69/M$70)*(COUNTIF($K$23:$K25,"=0"))),999999)</f>
        <v>#DIV/0!</v>
      </c>
      <c r="N74" s="2" t="e">
        <f>IF(SUM($K$16:$K25)=SUM($K$69:$P$69),N$69-((N$69/N$70)*(COUNTIF($K$23:$K25,"=0"))),999999)</f>
        <v>#DIV/0!</v>
      </c>
      <c r="O74" s="2" t="e">
        <f>IF(SUM($K$16:$K25)=SUM($K$69:$P$69),O$69-((O$69/O$70)*(COUNTIF($K$23:$K25,"=0"))),999999)</f>
        <v>#DIV/0!</v>
      </c>
      <c r="P74" s="2" t="e">
        <f>IF(SUM($K$16:$K25)=SUM($K$69:$P$69),P$69-((P$69/P$70)*(COUNTIF($K$23:$K25,"=0"))),999999)</f>
        <v>#DIV/0!</v>
      </c>
      <c r="Q74" s="99"/>
      <c r="R74" s="99"/>
      <c r="S74" s="99"/>
      <c r="T74" s="39"/>
      <c r="U74" s="39"/>
      <c r="V74" s="39"/>
      <c r="W74" s="7">
        <v>2017</v>
      </c>
      <c r="X74" s="62" t="e">
        <f>IF(SUM($X$16:$X25)=SUM($X$69:$AC$69),X$69-((X$69/X$70)*(COUNTIF($X$23:$X25,"=0"))),999999)</f>
        <v>#DIV/0!</v>
      </c>
      <c r="Y74" s="1" t="e">
        <f>IF(SUM($X$16:$X25)=SUM($X$69:$AC$69),Y$69-((Y$69/Y$70)*(COUNTIF($X$23:$X25,"=0"))),999999)</f>
        <v>#DIV/0!</v>
      </c>
      <c r="Z74" s="1" t="e">
        <f>IF(SUM($X$16:$X25)=SUM($X$69:$AC$69),Z$69-((Z$69/Z$70)*(COUNTIF($X$23:$X25,"=0"))),999999)</f>
        <v>#DIV/0!</v>
      </c>
      <c r="AA74" s="2" t="e">
        <f>IF(SUM($X$16:$X25)=SUM($X$69:$AC$69),AA$69-((AA$69/AA$70)*(COUNTIF($X$23:$X25,"=0"))),999999)</f>
        <v>#DIV/0!</v>
      </c>
      <c r="AB74" s="2" t="e">
        <f>IF(SUM($X$16:$X25)=SUM($X$69:$AC$69),AB$69-((AB$69/AB$70)*(COUNTIF($X$23:$X25,"=0"))),999999)</f>
        <v>#DIV/0!</v>
      </c>
      <c r="AC74" s="2" t="e">
        <f>IF(SUM($X$16:$X25)=SUM($X$69:$AC$69),AC$69-((AC$69/AC$70)*(COUNTIF($X$23:$X25,"=0"))),999999)</f>
        <v>#DIV/0!</v>
      </c>
      <c r="AF74" s="39"/>
      <c r="AG74" s="39"/>
      <c r="AH74" s="39"/>
      <c r="AI74" s="39"/>
      <c r="AJ74" s="7">
        <v>2017</v>
      </c>
      <c r="AK74" s="62" t="e">
        <f>IF(SUM($AK$16:$AK25)=SUM($AK$69:$AP$69),AK$69-((AK$69/AK$70)*(COUNTIF($AK$23:$AK25,"=0"))),999999)</f>
        <v>#DIV/0!</v>
      </c>
      <c r="AL74" s="1" t="e">
        <f>IF(SUM($AK$16:$AK25)=SUM($AK$69:$AP$69),AL$69-((AL$69/AL$70)*(COUNTIF($AK$23:$AK25,"=0"))),999999)</f>
        <v>#DIV/0!</v>
      </c>
      <c r="AM74" s="1" t="e">
        <f>IF(SUM($AK$16:$AK25)=SUM($AK$69:$AP$69),AM$69-((AM$69/AM$70)*(COUNTIF($AK$23:$AK25,"=0"))),999999)</f>
        <v>#DIV/0!</v>
      </c>
      <c r="AN74" s="2" t="e">
        <f>IF(SUM($AK$16:$AK25)=SUM($AK$69:$AP$69),AN$69-((AN$69/AN$70)*(COUNTIF($AK$23:$AK25,"=0"))),999999)</f>
        <v>#DIV/0!</v>
      </c>
      <c r="AO74" s="2" t="e">
        <f>IF(SUM($AK$16:$AK25)=SUM($AK$69:$AP$69),AO$69-((AO$69/AO$70)*(COUNTIF($AK$23:$AK25,"=0"))),999999)</f>
        <v>#DIV/0!</v>
      </c>
      <c r="AP74" s="2" t="e">
        <f>IF(SUM($AK$16:$AK25)=SUM($AK$69:$AP$69),AP$69-((AP$69/AP$70)*(COUNTIF($AK$23:$AK25,"=0"))),999999)</f>
        <v>#DIV/0!</v>
      </c>
      <c r="AS74" s="39"/>
      <c r="AT74" s="39"/>
      <c r="AU74" s="39"/>
      <c r="AV74" s="39"/>
      <c r="AW74" s="7">
        <v>2017</v>
      </c>
      <c r="AX74" s="62" t="e">
        <f>IF(SUM($AX$16:$AX25)=SUM($AX$69:$BC$69),AX$69-((AX$69/AX$70)*(COUNTIF($AX$23:$AX25,"=0"))),999999)</f>
        <v>#DIV/0!</v>
      </c>
      <c r="AY74" s="1" t="e">
        <f>IF(SUM($AX$16:$AX25)=SUM($AX$69:$BC$69),AY$69-((AY$69/AY$70)*(COUNTIF($AX$23:$AX25,"=0"))),999999)</f>
        <v>#DIV/0!</v>
      </c>
      <c r="AZ74" s="1" t="e">
        <f>IF(SUM($AX$16:$AX25)=SUM($AX$69:$BC$69),AZ$69-((AZ$69/AZ$70)*(COUNTIF($AX$23:$AX25,"=0"))),999999)</f>
        <v>#DIV/0!</v>
      </c>
      <c r="BA74" s="2" t="e">
        <f>IF(SUM($AX$16:$AX25)=SUM($AX$69:$BC$69),BA$69-((BA$69/BA$70)*(COUNTIF($AX$23:$AX25,"=0"))),999999)</f>
        <v>#DIV/0!</v>
      </c>
      <c r="BB74" s="2" t="e">
        <f>IF(SUM($AX$16:$AX25)=SUM($AX$69:$BC$69),BB$69-((BB$69/BB$70)*(COUNTIF($AX$23:$AX25,"=0"))),999999)</f>
        <v>#DIV/0!</v>
      </c>
      <c r="BC74" s="2" t="e">
        <f>IF(SUM($AX$16:$AX25)=SUM($AX$69:$BC$69),BC$69-((BC$69/BC$70)*(COUNTIF($AX$23:$AX25,"=0"))),999999)</f>
        <v>#DIV/0!</v>
      </c>
      <c r="BF74" s="39"/>
      <c r="BG74" s="39"/>
      <c r="BH74" s="39"/>
      <c r="BI74" s="39"/>
      <c r="BJ74" s="7">
        <v>2017</v>
      </c>
      <c r="BK74" s="62" t="e">
        <f>IF(SUM($BK$16:$BK25)=SUM($BK$69:$BP$69),BK$69-((BK$69/BK$70)*(COUNTIF($BK$23:$BK25,"=0"))),999999)</f>
        <v>#DIV/0!</v>
      </c>
      <c r="BL74" s="1" t="e">
        <f>IF(SUM($BK$16:$BK25)=SUM($BK$69:$BP$69),BL$69-((BL$69/BL$70)*(COUNTIF($BK$23:$BK25,"=0"))),999999)</f>
        <v>#DIV/0!</v>
      </c>
      <c r="BM74" s="1" t="e">
        <f>IF(SUM($BK$16:$BK25)=SUM($BK$69:$BP$69),BM$69-((BM$69/BM$70)*(COUNTIF($BK$23:$BK25,"=0"))),999999)</f>
        <v>#DIV/0!</v>
      </c>
      <c r="BN74" s="2" t="e">
        <f>IF(SUM($BK$16:$BK25)=SUM($BK$69:$BP$69),BN$69-((BN$69/BN$70)*(COUNTIF($BK$23:$BK25,"=0"))),999999)</f>
        <v>#DIV/0!</v>
      </c>
      <c r="BO74" s="2" t="e">
        <f>IF(SUM($BK$16:$BK25)=SUM($BK$69:$BP$69),BO$69-((BO$69/BO$70)*(COUNTIF($BK$23:$BK25,"=0"))),999999)</f>
        <v>#DIV/0!</v>
      </c>
      <c r="BP74" s="2" t="e">
        <f>IF(SUM($BK$16:$BK25)=SUM($BK$69:$BP$69),BP$69-((BP$69/BP$70)*(COUNTIF($BK$23:$BK25,"=0"))),999999)</f>
        <v>#DIV/0!</v>
      </c>
      <c r="BS74" s="39"/>
      <c r="BT74" s="39"/>
      <c r="BU74" s="39"/>
      <c r="BV74" s="39"/>
      <c r="BW74" s="7">
        <v>2017</v>
      </c>
      <c r="BX74" s="62" t="e">
        <f>IF(SUM($BX$16:$BX25)=SUM($BX$69:$CC$69),BX$69-((BX$69/BX$70)*(COUNTIF($BX$23:$BX25,"=0"))),999999)</f>
        <v>#DIV/0!</v>
      </c>
      <c r="BY74" s="1" t="e">
        <f>IF(SUM($BX$16:$BX25)=SUM($BX$69:$CC$69),BY$69-((BY$69/BY$70)*(COUNTIF($BX$23:$BX25,"=0"))),999999)</f>
        <v>#DIV/0!</v>
      </c>
      <c r="BZ74" s="1" t="e">
        <f>IF(SUM($BX$16:$BX25)=SUM($BX$69:$CC$69),BZ$69-((BZ$69/BZ$70)*(COUNTIF($BX$23:$BX25,"=0"))),999999)</f>
        <v>#DIV/0!</v>
      </c>
      <c r="CA74" s="2" t="e">
        <f>IF(SUM($BX$16:$BX25)=SUM($BX$69:$CC$69),CA$69-((CA$69/CA$70)*(COUNTIF($BX$23:$BX25,"=0"))),999999)</f>
        <v>#DIV/0!</v>
      </c>
      <c r="CB74" s="2" t="e">
        <f>IF(SUM($BX$16:$BX25)=SUM($BX$69:$CC$69),CB$69-((CB$69/CB$70)*(COUNTIF($BX$23:$BX25,"=0"))),999999)</f>
        <v>#DIV/0!</v>
      </c>
      <c r="CC74" s="2" t="e">
        <f>IF(SUM($BX$16:$BX25)=SUM($BX$69:$CC$69),CC$69-((CC$69/CC$70)*(COUNTIF($BX$23:$BX25,"=0"))),999999)</f>
        <v>#DIV/0!</v>
      </c>
      <c r="CF74" s="39"/>
      <c r="CG74" s="39"/>
      <c r="CH74" s="39"/>
      <c r="CI74" s="39"/>
      <c r="CJ74" s="7">
        <v>2017</v>
      </c>
      <c r="CK74" s="62" t="e">
        <f>IF(SUM($CK$16:$CK25)=SUM($CK$69:$CP$69),CK$69-((CK$69/CK$70)*(COUNTIF($CK$23:$CK25,"=0"))),999999)</f>
        <v>#DIV/0!</v>
      </c>
      <c r="CL74" s="1" t="e">
        <f>IF(SUM($CK$16:$CK25)=SUM($CK$69:$CP$69),CL$69-((CL$69/CL$70)*(COUNTIF($CK$23:$CK25,"=0"))),999999)</f>
        <v>#DIV/0!</v>
      </c>
      <c r="CM74" s="1" t="e">
        <f>IF(SUM($CK$16:$CK25)=SUM($CK$69:$CP$69),CM$69-((CM$69/CM$70)*(COUNTIF($CK$23:$CK25,"=0"))),999999)</f>
        <v>#DIV/0!</v>
      </c>
      <c r="CN74" s="2" t="e">
        <f>IF(SUM($CK$16:$CK25)=SUM($CK$69:$CP$69),CN$69-((CN$69/CN$70)*(COUNTIF($CK$23:$CK25,"=0"))),999999)</f>
        <v>#DIV/0!</v>
      </c>
      <c r="CO74" s="2" t="e">
        <f>IF(SUM($CK$16:$CK25)=SUM($CK$69:$CP$69),CO$69-((CO$69/CO$70)*(COUNTIF($CK$23:$CK25,"=0"))),999999)</f>
        <v>#DIV/0!</v>
      </c>
      <c r="CP74" s="2" t="e">
        <f>IF(SUM($CK$16:$CK25)=SUM($CK$69:$CP$69),CP$69-((CP$69/CP$70)*(COUNTIF($CK$23:$CK25,"=0"))),999999)</f>
        <v>#DIV/0!</v>
      </c>
      <c r="CS74" s="39"/>
      <c r="CT74" s="39"/>
      <c r="CU74" s="39"/>
      <c r="CV74" s="39"/>
      <c r="CW74" s="7">
        <v>2017</v>
      </c>
      <c r="CX74" s="62" t="e">
        <f>IF(SUM($CX$16:$CX25)=SUM($CX$69:$DC$69),CX$69-((CX$69/CX$70)*(COUNTIF($CX$23:$CX25,"=0"))),999999)</f>
        <v>#DIV/0!</v>
      </c>
      <c r="CY74" s="1" t="e">
        <f>IF(SUM($CX$16:$CX25)=SUM($CX$69:$DC$69),CY$69-((CY$69/CY$70)*(COUNTIF($CX$23:$CX25,"=0"))),999999)</f>
        <v>#DIV/0!</v>
      </c>
      <c r="CZ74" s="1" t="e">
        <f>IF(SUM($CX$16:$CX25)=SUM($CX$69:$DC$69),CZ$69-((CZ$69/CZ$70)*(COUNTIF($CX$23:$CX25,"=0"))),999999)</f>
        <v>#DIV/0!</v>
      </c>
      <c r="DA74" s="2" t="e">
        <f>IF(SUM($CX$16:$CX25)=SUM($CX$69:$DC$69),DA$69-((DA$69/DA$70)*(COUNTIF($CX$23:$CX25,"=0"))),999999)</f>
        <v>#DIV/0!</v>
      </c>
      <c r="DB74" s="2" t="e">
        <f>IF(SUM($CX$16:$CX25)=SUM($CX$69:$DC$69),DB$69-((DB$69/DB$70)*(COUNTIF($CX$23:$CX25,"=0"))),999999)</f>
        <v>#DIV/0!</v>
      </c>
      <c r="DC74" s="2" t="e">
        <f>IF(SUM($CX$16:$CX25)=SUM($CX$69:$DC$69),DC$69-((DC$69/DC$70)*(COUNTIF($CX$23:$CX25,"=0"))),999999)</f>
        <v>#DIV/0!</v>
      </c>
      <c r="DF74" s="39"/>
      <c r="DG74" s="39"/>
      <c r="DH74" s="39"/>
      <c r="DI74" s="39"/>
      <c r="DJ74" s="7">
        <v>2017</v>
      </c>
      <c r="DK74" s="62" t="e">
        <f>IF(SUM($DK$16:$DK25)=SUM($DK$69:$DP$69),DK$69-((DK$69/DK$70)*(COUNTIF($DK$23:$DK25,"=0"))),999999)</f>
        <v>#DIV/0!</v>
      </c>
      <c r="DL74" s="1" t="e">
        <f>IF(SUM($DK$16:$DK25)=SUM($DK$69:$DP$69),DL$69-((DL$69/DL$70)*(COUNTIF($DK$23:$DK25,"=0"))),999999)</f>
        <v>#DIV/0!</v>
      </c>
      <c r="DM74" s="1" t="e">
        <f>IF(SUM($DK$16:$DK25)=SUM($DK$69:$DP$69),DM$69-((DM$69/DM$70)*(COUNTIF($DK$23:$DK25,"=0"))),999999)</f>
        <v>#DIV/0!</v>
      </c>
      <c r="DN74" s="2" t="e">
        <f>IF(SUM($DK$16:$DK25)=SUM($DK$69:$DP$69),DN$69-((DN$69/DN$70)*(COUNTIF($DK$23:$DK25,"=0"))),999999)</f>
        <v>#DIV/0!</v>
      </c>
      <c r="DO74" s="2" t="e">
        <f>IF(SUM($DK$16:$DK25)=SUM($DK$69:$DP$69),DO$69-((DO$69/DO$70)*(COUNTIF($DK$23:$DK25,"=0"))),999999)</f>
        <v>#DIV/0!</v>
      </c>
      <c r="DP74" s="2" t="e">
        <f>IF(SUM($DK$16:$DK25)=SUM($DK$69:$DP$69),DP$69-((DP$69/DP$70)*(COUNTIF($DK$23:$DK25,"=0"))),999999)</f>
        <v>#DIV/0!</v>
      </c>
      <c r="DS74" s="39"/>
      <c r="DT74" s="39"/>
      <c r="DU74" s="39"/>
      <c r="DV74" s="39"/>
      <c r="DW74" s="7">
        <v>2017</v>
      </c>
      <c r="DX74" s="62" t="e">
        <f>IF(SUM($DX$16:$DX25)=SUM($DX$69:$EC$69),DX$69-((DX$69/DX$70)*(COUNTIF($DX$23:$DX25,"=0"))),999999)</f>
        <v>#DIV/0!</v>
      </c>
      <c r="DY74" s="1" t="e">
        <f>IF(SUM($DX$16:$DX25)=SUM($DX$69:$EC$69),DY$69-((DY$69/DY$70)*(COUNTIF($DX$23:$DX25,"=0"))),999999)</f>
        <v>#DIV/0!</v>
      </c>
      <c r="DZ74" s="1" t="e">
        <f>IF(SUM($DX$16:$DX25)=SUM($DX$69:$EC$69),DZ$69-((DZ$69/DZ$70)*(COUNTIF($DX$23:$DX25,"=0"))),999999)</f>
        <v>#DIV/0!</v>
      </c>
      <c r="EA74" s="2" t="e">
        <f>IF(SUM($DX$16:$DX25)=SUM($DX$69:$EC$69),EA$69-((EA$69/EA$70)*(COUNTIF($DX$23:$DX25,"=0"))),999999)</f>
        <v>#DIV/0!</v>
      </c>
      <c r="EB74" s="2" t="e">
        <f>IF(SUM($DX$16:$DX25)=SUM($DX$69:$EC$69),EB$69-((EB$69/EB$70)*(COUNTIF($DX$23:$DX25,"=0"))),999999)</f>
        <v>#DIV/0!</v>
      </c>
      <c r="EC74" s="2" t="e">
        <f>IF(SUM($DX$16:$DX25)=SUM($DX$69:$EC$69),EC$69-((EC$69/EC$70)*(COUNTIF($DX$23:$DX25,"=0"))),999999)</f>
        <v>#DIV/0!</v>
      </c>
      <c r="EF74" s="39"/>
      <c r="EG74" s="39"/>
      <c r="EH74" s="39"/>
      <c r="EI74" s="39"/>
      <c r="EJ74" s="7">
        <v>2017</v>
      </c>
      <c r="EK74" s="62" t="e">
        <f>IF(SUM($EK$16:$EK25)=SUM($EK$69:$EP$69),EK$69-((EK$69/EK$70)*(COUNTIF($EK$23:$EK25,"=0"))),999999)</f>
        <v>#DIV/0!</v>
      </c>
      <c r="EL74" s="1" t="e">
        <f>IF(SUM($EK$16:$EK25)=SUM($EK$69:$EP$69),EL$69-((EL$69/EL$70)*(COUNTIF($EK$23:$EK25,"=0"))),999999)</f>
        <v>#DIV/0!</v>
      </c>
      <c r="EM74" s="1" t="e">
        <f>IF(SUM($EK$16:$EK25)=SUM($EK$69:$EP$69),EM$69-((EM$69/EM$70)*(COUNTIF($EK$23:$EK25,"=0"))),999999)</f>
        <v>#DIV/0!</v>
      </c>
      <c r="EN74" s="2" t="e">
        <f>IF(SUM($EK$16:$EK25)=SUM($EK$69:$EP$69),EN$69-((EN$69/EN$70)*(COUNTIF($EK$23:$EK25,"=0"))),999999)</f>
        <v>#DIV/0!</v>
      </c>
      <c r="EO74" s="2" t="e">
        <f>IF(SUM($EK$16:$EK25)=SUM($EK$69:$EP$69),EO$69-((EO$69/EO$70)*(COUNTIF($EK$23:$EK25,"=0"))),999999)</f>
        <v>#DIV/0!</v>
      </c>
      <c r="EP74" s="2" t="e">
        <f>IF(SUM($EK$16:$EK25)=SUM($EK$69:$EP$69),EP$69-((EP$69/EP$70)*(COUNTIF($EK$23:$EK25,"=0"))),999999)</f>
        <v>#DIV/0!</v>
      </c>
      <c r="ES74" s="39"/>
      <c r="ET74" s="39"/>
      <c r="EU74" s="39"/>
      <c r="EV74" s="39"/>
      <c r="EW74" s="7">
        <v>2017</v>
      </c>
      <c r="EX74" s="62" t="e">
        <f>IF(SUM($EX$16:$EX25)=SUM($EX$69:$FC$69),EX$69-((EX$69/EX$70)*(COUNTIF($EX$23:$EX25,"=0"))),999999)</f>
        <v>#DIV/0!</v>
      </c>
      <c r="EY74" s="1" t="e">
        <f>IF(SUM($EX$16:$EX25)=SUM($EX$69:$FC$69),EY$69-((EY$69/EY$70)*(COUNTIF($EX$23:$EX25,"=0"))),999999)</f>
        <v>#DIV/0!</v>
      </c>
      <c r="EZ74" s="1" t="e">
        <f>IF(SUM($EX$16:$EX25)=SUM($EX$69:$FC$69),EZ$69-((EZ$69/EZ$70)*(COUNTIF($EX$23:$EX25,"=0"))),999999)</f>
        <v>#DIV/0!</v>
      </c>
      <c r="FA74" s="2" t="e">
        <f>IF(SUM($EX$16:$EX25)=SUM($EX$69:$FC$69),FA$69-((FA$69/FA$70)*(COUNTIF($EX$23:$EX25,"=0"))),999999)</f>
        <v>#DIV/0!</v>
      </c>
      <c r="FB74" s="2" t="e">
        <f>IF(SUM($EX$16:$EX25)=SUM($EX$69:$FC$69),FB$69-((FB$69/FB$70)*(COUNTIF($EX$23:$EX25,"=0"))),999999)</f>
        <v>#DIV/0!</v>
      </c>
      <c r="FC74" s="2" t="e">
        <f>IF(SUM($EX$16:$EX25)=SUM($EX$69:$FC$69),FC$69-((FC$69/FC$70)*(COUNTIF($EX$23:$EX25,"=0"))),999999)</f>
        <v>#DIV/0!</v>
      </c>
      <c r="FF74" s="39"/>
      <c r="FG74" s="39"/>
      <c r="FH74" s="39"/>
      <c r="FI74" s="39"/>
      <c r="FJ74" s="47"/>
    </row>
    <row r="75" spans="2:166" x14ac:dyDescent="0.25">
      <c r="B75" s="14">
        <f t="shared" si="143"/>
        <v>3</v>
      </c>
      <c r="C75" s="6">
        <v>2018</v>
      </c>
      <c r="D75" s="104"/>
      <c r="E75" s="39"/>
      <c r="F75" s="39"/>
      <c r="G75" s="39"/>
      <c r="H75" s="39"/>
      <c r="I75" s="105"/>
      <c r="J75" s="6">
        <v>2018</v>
      </c>
      <c r="K75" s="61" t="e">
        <f>IF(SUM($K$16:$K26)=SUM($K$69:$P$69),K$69-((K$69/K$70)*(COUNTIF($K$23:$K26,"=0"))),999999)</f>
        <v>#DIV/0!</v>
      </c>
      <c r="L75" s="3" t="e">
        <f>IF(SUM($K$16:$K26)=SUM($K$69:$P$69),L$69-((L$69/L$70)*(COUNTIF($K$23:$K26,"=0"))),999999)</f>
        <v>#DIV/0!</v>
      </c>
      <c r="M75" s="4" t="e">
        <f>IF(SUM($K$16:$K26)=SUM($K$69:$P$69),M$69-((M$69/M$70)*(COUNTIF($K$23:$K26,"=0"))),999999)</f>
        <v>#DIV/0!</v>
      </c>
      <c r="N75" s="4" t="e">
        <f>IF(SUM($K$16:$K26)=SUM($K$69:$P$69),N$69-((N$69/N$70)*(COUNTIF($K$23:$K26,"=0"))),999999)</f>
        <v>#DIV/0!</v>
      </c>
      <c r="O75" s="4" t="e">
        <f>IF(SUM($K$16:$K26)=SUM($K$69:$P$69),O$69-((O$69/O$70)*(COUNTIF($K$23:$K26,"=0"))),999999)</f>
        <v>#DIV/0!</v>
      </c>
      <c r="P75" s="4" t="e">
        <f>IF(SUM($K$16:$K26)=SUM($K$69:$P$69),P$69-((P$69/P$70)*(COUNTIF($K$23:$K26,"=0"))),999999)</f>
        <v>#DIV/0!</v>
      </c>
      <c r="Q75" s="99"/>
      <c r="R75" s="99"/>
      <c r="S75" s="99"/>
      <c r="T75" s="39"/>
      <c r="U75" s="39"/>
      <c r="V75" s="39"/>
      <c r="W75" s="6">
        <v>2018</v>
      </c>
      <c r="X75" s="61" t="e">
        <f>IF(SUM($X$16:$X26)=SUM($X$69:$AC$69),X$69-((X$69/X$70)*(COUNTIF($X$23:$X26,"=0"))),999999)</f>
        <v>#DIV/0!</v>
      </c>
      <c r="Y75" s="3" t="e">
        <f>IF(SUM($X$16:$X26)=SUM($X$69:$AC$69),Y$69-((Y$69/Y$70)*(COUNTIF($X$23:$X26,"=0"))),999999)</f>
        <v>#DIV/0!</v>
      </c>
      <c r="Z75" s="3" t="e">
        <f>IF(SUM($X$16:$X26)=SUM($X$69:$AC$69),Z$69-((Z$69/Z$70)*(COUNTIF($X$23:$X26,"=0"))),999999)</f>
        <v>#DIV/0!</v>
      </c>
      <c r="AA75" s="4" t="e">
        <f>IF(SUM($X$16:$X26)=SUM($X$69:$AC$69),AA$69-((AA$69/AA$70)*(COUNTIF($X$23:$X26,"=0"))),999999)</f>
        <v>#DIV/0!</v>
      </c>
      <c r="AB75" s="4" t="e">
        <f>IF(SUM($X$16:$X26)=SUM($X$69:$AC$69),AB$69-((AB$69/AB$70)*(COUNTIF($X$23:$X26,"=0"))),999999)</f>
        <v>#DIV/0!</v>
      </c>
      <c r="AC75" s="4" t="e">
        <f>IF(SUM($X$16:$X26)=SUM($X$69:$AC$69),AC$69-((AC$69/AC$70)*(COUNTIF($X$23:$X26,"=0"))),999999)</f>
        <v>#DIV/0!</v>
      </c>
      <c r="AF75" s="39"/>
      <c r="AG75" s="39"/>
      <c r="AH75" s="39"/>
      <c r="AI75" s="39"/>
      <c r="AJ75" s="6">
        <v>2018</v>
      </c>
      <c r="AK75" s="61" t="e">
        <f>IF(SUM($AK$16:$AK26)=SUM($AK$69:$AP$69),AK$69-((AK$69/AK$70)*(COUNTIF($AK$23:$AK26,"=0"))),999999)</f>
        <v>#DIV/0!</v>
      </c>
      <c r="AL75" s="3" t="e">
        <f>IF(SUM($AK$16:$AK26)=SUM($AK$69:$AP$69),AL$69-((AL$69/AL$70)*(COUNTIF($AK$23:$AK26,"=0"))),999999)</f>
        <v>#DIV/0!</v>
      </c>
      <c r="AM75" s="3" t="e">
        <f>IF(SUM($AK$16:$AK26)=SUM($AK$69:$AP$69),AM$69-((AM$69/AM$70)*(COUNTIF($AK$23:$AK26,"=0"))),999999)</f>
        <v>#DIV/0!</v>
      </c>
      <c r="AN75" s="4" t="e">
        <f>IF(SUM($AK$16:$AK26)=SUM($AK$69:$AP$69),AN$69-((AN$69/AN$70)*(COUNTIF($AK$23:$AK26,"=0"))),999999)</f>
        <v>#DIV/0!</v>
      </c>
      <c r="AO75" s="4" t="e">
        <f>IF(SUM($AK$16:$AK26)=SUM($AK$69:$AP$69),AO$69-((AO$69/AO$70)*(COUNTIF($AK$23:$AK26,"=0"))),999999)</f>
        <v>#DIV/0!</v>
      </c>
      <c r="AP75" s="4" t="e">
        <f>IF(SUM($AK$16:$AK26)=SUM($AK$69:$AP$69),AP$69-((AP$69/AP$70)*(COUNTIF($AK$23:$AK26,"=0"))),999999)</f>
        <v>#DIV/0!</v>
      </c>
      <c r="AS75" s="39"/>
      <c r="AT75" s="39"/>
      <c r="AU75" s="39"/>
      <c r="AV75" s="39"/>
      <c r="AW75" s="6">
        <v>2018</v>
      </c>
      <c r="AX75" s="61" t="e">
        <f>IF(SUM($AX$16:$AX26)=SUM($AX$69:$BC$69),AX$69-((AX$69/AX$70)*(COUNTIF($AX$23:$AX26,"=0"))),999999)</f>
        <v>#DIV/0!</v>
      </c>
      <c r="AY75" s="3" t="e">
        <f>IF(SUM($AX$16:$AX26)=SUM($AX$69:$BC$69),AY$69-((AY$69/AY$70)*(COUNTIF($AX$23:$AX26,"=0"))),999999)</f>
        <v>#DIV/0!</v>
      </c>
      <c r="AZ75" s="3" t="e">
        <f>IF(SUM($AX$16:$AX26)=SUM($AX$69:$BC$69),AZ$69-((AZ$69/AZ$70)*(COUNTIF($AX$23:$AX26,"=0"))),999999)</f>
        <v>#DIV/0!</v>
      </c>
      <c r="BA75" s="4" t="e">
        <f>IF(SUM($AX$16:$AX26)=SUM($AX$69:$BC$69),BA$69-((BA$69/BA$70)*(COUNTIF($AX$23:$AX26,"=0"))),999999)</f>
        <v>#DIV/0!</v>
      </c>
      <c r="BB75" s="4" t="e">
        <f>IF(SUM($AX$16:$AX26)=SUM($AX$69:$BC$69),BB$69-((BB$69/BB$70)*(COUNTIF($AX$23:$AX26,"=0"))),999999)</f>
        <v>#DIV/0!</v>
      </c>
      <c r="BC75" s="4" t="e">
        <f>IF(SUM($AX$16:$AX26)=SUM($AX$69:$BC$69),BC$69-((BC$69/BC$70)*(COUNTIF($AX$23:$AX26,"=0"))),999999)</f>
        <v>#DIV/0!</v>
      </c>
      <c r="BF75" s="39"/>
      <c r="BG75" s="39"/>
      <c r="BH75" s="39"/>
      <c r="BI75" s="39"/>
      <c r="BJ75" s="6">
        <v>2018</v>
      </c>
      <c r="BK75" s="61" t="e">
        <f>IF(SUM($BK$16:$BK26)=SUM($BK$69:$BP$69),BK$69-((BK$69/BK$70)*(COUNTIF($BK$23:$BK26,"=0"))),999999)</f>
        <v>#DIV/0!</v>
      </c>
      <c r="BL75" s="3" t="e">
        <f>IF(SUM($BK$16:$BK26)=SUM($BK$69:$BP$69),BL$69-((BL$69/BL$70)*(COUNTIF($BK$23:$BK26,"=0"))),999999)</f>
        <v>#DIV/0!</v>
      </c>
      <c r="BM75" s="3" t="e">
        <f>IF(SUM($BK$16:$BK26)=SUM($BK$69:$BP$69),BM$69-((BM$69/BM$70)*(COUNTIF($BK$23:$BK26,"=0"))),999999)</f>
        <v>#DIV/0!</v>
      </c>
      <c r="BN75" s="4" t="e">
        <f>IF(SUM($BK$16:$BK26)=SUM($BK$69:$BP$69),BN$69-((BN$69/BN$70)*(COUNTIF($BK$23:$BK26,"=0"))),999999)</f>
        <v>#DIV/0!</v>
      </c>
      <c r="BO75" s="4" t="e">
        <f>IF(SUM($BK$16:$BK26)=SUM($BK$69:$BP$69),BO$69-((BO$69/BO$70)*(COUNTIF($BK$23:$BK26,"=0"))),999999)</f>
        <v>#DIV/0!</v>
      </c>
      <c r="BP75" s="4" t="e">
        <f>IF(SUM($BK$16:$BK26)=SUM($BK$69:$BP$69),BP$69-((BP$69/BP$70)*(COUNTIF($BK$23:$BK26,"=0"))),999999)</f>
        <v>#DIV/0!</v>
      </c>
      <c r="BS75" s="39"/>
      <c r="BT75" s="39"/>
      <c r="BU75" s="39"/>
      <c r="BV75" s="39"/>
      <c r="BW75" s="6">
        <v>2018</v>
      </c>
      <c r="BX75" s="61" t="e">
        <f>IF(SUM($BX$16:$BX26)=SUM($BX$69:$CC$69),BX$69-((BX$69/BX$70)*(COUNTIF($BX$23:$BX26,"=0"))),999999)</f>
        <v>#DIV/0!</v>
      </c>
      <c r="BY75" s="3" t="e">
        <f>IF(SUM($BX$16:$BX26)=SUM($BX$69:$CC$69),BY$69-((BY$69/BY$70)*(COUNTIF($BX$23:$BX26,"=0"))),999999)</f>
        <v>#DIV/0!</v>
      </c>
      <c r="BZ75" s="3" t="e">
        <f>IF(SUM($BX$16:$BX26)=SUM($BX$69:$CC$69),BZ$69-((BZ$69/BZ$70)*(COUNTIF($BX$23:$BX26,"=0"))),999999)</f>
        <v>#DIV/0!</v>
      </c>
      <c r="CA75" s="4" t="e">
        <f>IF(SUM($BX$16:$BX26)=SUM($BX$69:$CC$69),CA$69-((CA$69/CA$70)*(COUNTIF($BX$23:$BX26,"=0"))),999999)</f>
        <v>#DIV/0!</v>
      </c>
      <c r="CB75" s="4" t="e">
        <f>IF(SUM($BX$16:$BX26)=SUM($BX$69:$CC$69),CB$69-((CB$69/CB$70)*(COUNTIF($BX$23:$BX26,"=0"))),999999)</f>
        <v>#DIV/0!</v>
      </c>
      <c r="CC75" s="4" t="e">
        <f>IF(SUM($BX$16:$BX26)=SUM($BX$69:$CC$69),CC$69-((CC$69/CC$70)*(COUNTIF($BX$23:$BX26,"=0"))),999999)</f>
        <v>#DIV/0!</v>
      </c>
      <c r="CF75" s="39"/>
      <c r="CG75" s="39"/>
      <c r="CH75" s="39"/>
      <c r="CI75" s="39"/>
      <c r="CJ75" s="6">
        <v>2018</v>
      </c>
      <c r="CK75" s="61" t="e">
        <f>IF(SUM($CK$16:$CK26)=SUM($CK$69:$CP$69),CK$69-((CK$69/CK$70)*(COUNTIF($CK$23:$CK26,"=0"))),999999)</f>
        <v>#DIV/0!</v>
      </c>
      <c r="CL75" s="3" t="e">
        <f>IF(SUM($CK$16:$CK26)=SUM($CK$69:$CP$69),CL$69-((CL$69/CL$70)*(COUNTIF($CK$23:$CK26,"=0"))),999999)</f>
        <v>#DIV/0!</v>
      </c>
      <c r="CM75" s="3" t="e">
        <f>IF(SUM($CK$16:$CK26)=SUM($CK$69:$CP$69),CM$69-((CM$69/CM$70)*(COUNTIF($CK$23:$CK26,"=0"))),999999)</f>
        <v>#DIV/0!</v>
      </c>
      <c r="CN75" s="4" t="e">
        <f>IF(SUM($CK$16:$CK26)=SUM($CK$69:$CP$69),CN$69-((CN$69/CN$70)*(COUNTIF($CK$23:$CK26,"=0"))),999999)</f>
        <v>#DIV/0!</v>
      </c>
      <c r="CO75" s="4" t="e">
        <f>IF(SUM($CK$16:$CK26)=SUM($CK$69:$CP$69),CO$69-((CO$69/CO$70)*(COUNTIF($CK$23:$CK26,"=0"))),999999)</f>
        <v>#DIV/0!</v>
      </c>
      <c r="CP75" s="4" t="e">
        <f>IF(SUM($CK$16:$CK26)=SUM($CK$69:$CP$69),CP$69-((CP$69/CP$70)*(COUNTIF($CK$23:$CK26,"=0"))),999999)</f>
        <v>#DIV/0!</v>
      </c>
      <c r="CS75" s="39"/>
      <c r="CT75" s="39"/>
      <c r="CU75" s="39"/>
      <c r="CV75" s="39"/>
      <c r="CW75" s="6">
        <v>2018</v>
      </c>
      <c r="CX75" s="61" t="e">
        <f>IF(SUM($CX$16:$CX26)=SUM($CX$69:$DC$69),CX$69-((CX$69/CX$70)*(COUNTIF($CX$23:$CX26,"=0"))),999999)</f>
        <v>#DIV/0!</v>
      </c>
      <c r="CY75" s="3" t="e">
        <f>IF(SUM($CX$16:$CX26)=SUM($CX$69:$DC$69),CY$69-((CY$69/CY$70)*(COUNTIF($CX$23:$CX26,"=0"))),999999)</f>
        <v>#DIV/0!</v>
      </c>
      <c r="CZ75" s="3" t="e">
        <f>IF(SUM($CX$16:$CX26)=SUM($CX$69:$DC$69),CZ$69-((CZ$69/CZ$70)*(COUNTIF($CX$23:$CX26,"=0"))),999999)</f>
        <v>#DIV/0!</v>
      </c>
      <c r="DA75" s="4" t="e">
        <f>IF(SUM($CX$16:$CX26)=SUM($CX$69:$DC$69),DA$69-((DA$69/DA$70)*(COUNTIF($CX$23:$CX26,"=0"))),999999)</f>
        <v>#DIV/0!</v>
      </c>
      <c r="DB75" s="4" t="e">
        <f>IF(SUM($CX$16:$CX26)=SUM($CX$69:$DC$69),DB$69-((DB$69/DB$70)*(COUNTIF($CX$23:$CX26,"=0"))),999999)</f>
        <v>#DIV/0!</v>
      </c>
      <c r="DC75" s="4" t="e">
        <f>IF(SUM($CX$16:$CX26)=SUM($CX$69:$DC$69),DC$69-((DC$69/DC$70)*(COUNTIF($CX$23:$CX26,"=0"))),999999)</f>
        <v>#DIV/0!</v>
      </c>
      <c r="DF75" s="39"/>
      <c r="DG75" s="39"/>
      <c r="DH75" s="39"/>
      <c r="DI75" s="39"/>
      <c r="DJ75" s="6">
        <v>2018</v>
      </c>
      <c r="DK75" s="61" t="e">
        <f>IF(SUM($DK$16:$DK26)=SUM($DK$69:$DP$69),DK$69-((DK$69/DK$70)*(COUNTIF($DK$23:$DK26,"=0"))),999999)</f>
        <v>#DIV/0!</v>
      </c>
      <c r="DL75" s="3" t="e">
        <f>IF(SUM($DK$16:$DK26)=SUM($DK$69:$DP$69),DL$69-((DL$69/DL$70)*(COUNTIF($DK$23:$DK26,"=0"))),999999)</f>
        <v>#DIV/0!</v>
      </c>
      <c r="DM75" s="3" t="e">
        <f>IF(SUM($DK$16:$DK26)=SUM($DK$69:$DP$69),DM$69-((DM$69/DM$70)*(COUNTIF($DK$23:$DK26,"=0"))),999999)</f>
        <v>#DIV/0!</v>
      </c>
      <c r="DN75" s="4" t="e">
        <f>IF(SUM($DK$16:$DK26)=SUM($DK$69:$DP$69),DN$69-((DN$69/DN$70)*(COUNTIF($DK$23:$DK26,"=0"))),999999)</f>
        <v>#DIV/0!</v>
      </c>
      <c r="DO75" s="4" t="e">
        <f>IF(SUM($DK$16:$DK26)=SUM($DK$69:$DP$69),DO$69-((DO$69/DO$70)*(COUNTIF($DK$23:$DK26,"=0"))),999999)</f>
        <v>#DIV/0!</v>
      </c>
      <c r="DP75" s="4" t="e">
        <f>IF(SUM($DK$16:$DK26)=SUM($DK$69:$DP$69),DP$69-((DP$69/DP$70)*(COUNTIF($DK$23:$DK26,"=0"))),999999)</f>
        <v>#DIV/0!</v>
      </c>
      <c r="DS75" s="39"/>
      <c r="DT75" s="39"/>
      <c r="DU75" s="39"/>
      <c r="DV75" s="39"/>
      <c r="DW75" s="6">
        <v>2018</v>
      </c>
      <c r="DX75" s="61" t="e">
        <f>IF(SUM($DX$16:$DX26)=SUM($DX$69:$EC$69),DX$69-((DX$69/DX$70)*(COUNTIF($DX$23:$DX26,"=0"))),999999)</f>
        <v>#DIV/0!</v>
      </c>
      <c r="DY75" s="3" t="e">
        <f>IF(SUM($DX$16:$DX26)=SUM($DX$69:$EC$69),DY$69-((DY$69/DY$70)*(COUNTIF($DX$23:$DX26,"=0"))),999999)</f>
        <v>#DIV/0!</v>
      </c>
      <c r="DZ75" s="3" t="e">
        <f>IF(SUM($DX$16:$DX26)=SUM($DX$69:$EC$69),DZ$69-((DZ$69/DZ$70)*(COUNTIF($DX$23:$DX26,"=0"))),999999)</f>
        <v>#DIV/0!</v>
      </c>
      <c r="EA75" s="4" t="e">
        <f>IF(SUM($DX$16:$DX26)=SUM($DX$69:$EC$69),EA$69-((EA$69/EA$70)*(COUNTIF($DX$23:$DX26,"=0"))),999999)</f>
        <v>#DIV/0!</v>
      </c>
      <c r="EB75" s="4" t="e">
        <f>IF(SUM($DX$16:$DX26)=SUM($DX$69:$EC$69),EB$69-((EB$69/EB$70)*(COUNTIF($DX$23:$DX26,"=0"))),999999)</f>
        <v>#DIV/0!</v>
      </c>
      <c r="EC75" s="4" t="e">
        <f>IF(SUM($DX$16:$DX26)=SUM($DX$69:$EC$69),EC$69-((EC$69/EC$70)*(COUNTIF($DX$23:$DX26,"=0"))),999999)</f>
        <v>#DIV/0!</v>
      </c>
      <c r="EF75" s="39"/>
      <c r="EG75" s="39"/>
      <c r="EH75" s="39"/>
      <c r="EI75" s="39"/>
      <c r="EJ75" s="6">
        <v>2018</v>
      </c>
      <c r="EK75" s="61" t="e">
        <f>IF(SUM($EK$16:$EK26)=SUM($EK$69:$EP$69),EK$69-((EK$69/EK$70)*(COUNTIF($EK$23:$EK26,"=0"))),999999)</f>
        <v>#DIV/0!</v>
      </c>
      <c r="EL75" s="3" t="e">
        <f>IF(SUM($EK$16:$EK26)=SUM($EK$69:$EP$69),EL$69-((EL$69/EL$70)*(COUNTIF($EK$23:$EK26,"=0"))),999999)</f>
        <v>#DIV/0!</v>
      </c>
      <c r="EM75" s="3" t="e">
        <f>IF(SUM($EK$16:$EK26)=SUM($EK$69:$EP$69),EM$69-((EM$69/EM$70)*(COUNTIF($EK$23:$EK26,"=0"))),999999)</f>
        <v>#DIV/0!</v>
      </c>
      <c r="EN75" s="4" t="e">
        <f>IF(SUM($EK$16:$EK26)=SUM($EK$69:$EP$69),EN$69-((EN$69/EN$70)*(COUNTIF($EK$23:$EK26,"=0"))),999999)</f>
        <v>#DIV/0!</v>
      </c>
      <c r="EO75" s="4" t="e">
        <f>IF(SUM($EK$16:$EK26)=SUM($EK$69:$EP$69),EO$69-((EO$69/EO$70)*(COUNTIF($EK$23:$EK26,"=0"))),999999)</f>
        <v>#DIV/0!</v>
      </c>
      <c r="EP75" s="4" t="e">
        <f>IF(SUM($EK$16:$EK26)=SUM($EK$69:$EP$69),EP$69-((EP$69/EP$70)*(COUNTIF($EK$23:$EK26,"=0"))),999999)</f>
        <v>#DIV/0!</v>
      </c>
      <c r="ES75" s="39"/>
      <c r="ET75" s="39"/>
      <c r="EU75" s="39"/>
      <c r="EV75" s="39"/>
      <c r="EW75" s="6">
        <v>2018</v>
      </c>
      <c r="EX75" s="61" t="e">
        <f>IF(SUM($EX$16:$EX26)=SUM($EX$69:$FC$69),EX$69-((EX$69/EX$70)*(COUNTIF($EX$23:$EX26,"=0"))),999999)</f>
        <v>#DIV/0!</v>
      </c>
      <c r="EY75" s="3" t="e">
        <f>IF(SUM($EX$16:$EX26)=SUM($EX$69:$FC$69),EY$69-((EY$69/EY$70)*(COUNTIF($EX$23:$EX26,"=0"))),999999)</f>
        <v>#DIV/0!</v>
      </c>
      <c r="EZ75" s="3" t="e">
        <f>IF(SUM($EX$16:$EX26)=SUM($EX$69:$FC$69),EZ$69-((EZ$69/EZ$70)*(COUNTIF($EX$23:$EX26,"=0"))),999999)</f>
        <v>#DIV/0!</v>
      </c>
      <c r="FA75" s="4" t="e">
        <f>IF(SUM($EX$16:$EX26)=SUM($EX$69:$FC$69),FA$69-((FA$69/FA$70)*(COUNTIF($EX$23:$EX26,"=0"))),999999)</f>
        <v>#DIV/0!</v>
      </c>
      <c r="FB75" s="4" t="e">
        <f>IF(SUM($EX$16:$EX26)=SUM($EX$69:$FC$69),FB$69-((FB$69/FB$70)*(COUNTIF($EX$23:$EX26,"=0"))),999999)</f>
        <v>#DIV/0!</v>
      </c>
      <c r="FC75" s="4" t="e">
        <f>IF(SUM($EX$16:$EX26)=SUM($EX$69:$FC$69),FC$69-((FC$69/FC$70)*(COUNTIF($EX$23:$EX26,"=0"))),999999)</f>
        <v>#DIV/0!</v>
      </c>
      <c r="FF75" s="39"/>
      <c r="FG75" s="39"/>
      <c r="FH75" s="39"/>
      <c r="FI75" s="39"/>
      <c r="FJ75" s="47"/>
    </row>
    <row r="76" spans="2:166" x14ac:dyDescent="0.25">
      <c r="B76" s="15">
        <f t="shared" si="143"/>
        <v>4</v>
      </c>
      <c r="C76" s="7">
        <v>2019</v>
      </c>
      <c r="D76" s="104"/>
      <c r="E76" s="39"/>
      <c r="F76" s="39"/>
      <c r="G76" s="39"/>
      <c r="H76" s="39"/>
      <c r="I76" s="105"/>
      <c r="J76" s="7">
        <v>2019</v>
      </c>
      <c r="K76" s="62" t="e">
        <f>IF(SUM($K$16:$K27)=SUM($K$69:$P$69),K$69-((K$69/K$70)*(COUNTIF($K$23:$K27,"=0"))),999999)</f>
        <v>#DIV/0!</v>
      </c>
      <c r="L76" s="1" t="e">
        <f>IF(SUM($K$16:$K27)=SUM($K$69:$P$69),L$69-((L$69/L$70)*(COUNTIF($K$23:$K27,"=0"))),999999)</f>
        <v>#DIV/0!</v>
      </c>
      <c r="M76" s="2" t="e">
        <f>IF(SUM($K$16:$K27)=SUM($K$69:$P$69),M$69-((M$69/M$70)*(COUNTIF($K$23:$K27,"=0"))),999999)</f>
        <v>#DIV/0!</v>
      </c>
      <c r="N76" s="2" t="e">
        <f>IF(SUM($K$16:$K27)=SUM($K$69:$P$69),N$69-((N$69/N$70)*(COUNTIF($K$23:$K27,"=0"))),999999)</f>
        <v>#DIV/0!</v>
      </c>
      <c r="O76" s="2" t="e">
        <f>IF(SUM($K$16:$K27)=SUM($K$69:$P$69),O$69-((O$69/O$70)*(COUNTIF($K$23:$K27,"=0"))),999999)</f>
        <v>#DIV/0!</v>
      </c>
      <c r="P76" s="2" t="e">
        <f>IF(SUM($K$16:$K27)=SUM($K$69:$P$69),P$69-((P$69/P$70)*(COUNTIF($K$23:$K27,"=0"))),999999)</f>
        <v>#DIV/0!</v>
      </c>
      <c r="Q76" s="99"/>
      <c r="R76" s="99"/>
      <c r="S76" s="99"/>
      <c r="T76" s="39"/>
      <c r="U76" s="39"/>
      <c r="V76" s="39"/>
      <c r="W76" s="7">
        <v>2019</v>
      </c>
      <c r="X76" s="62" t="e">
        <f>IF(SUM($X$16:$X27)=SUM($X$69:$AC$69),X$69-((X$69/X$70)*(COUNTIF($X$23:$X27,"=0"))),999999)</f>
        <v>#DIV/0!</v>
      </c>
      <c r="Y76" s="1" t="e">
        <f>IF(SUM($X$16:$X27)=SUM($X$69:$AC$69),Y$69-((Y$69/Y$70)*(COUNTIF($X$23:$X27,"=0"))),999999)</f>
        <v>#DIV/0!</v>
      </c>
      <c r="Z76" s="1" t="e">
        <f>IF(SUM($X$16:$X27)=SUM($X$69:$AC$69),Z$69-((Z$69/Z$70)*(COUNTIF($X$23:$X27,"=0"))),999999)</f>
        <v>#DIV/0!</v>
      </c>
      <c r="AA76" s="2" t="e">
        <f>IF(SUM($X$16:$X27)=SUM($X$69:$AC$69),AA$69-((AA$69/AA$70)*(COUNTIF($X$23:$X27,"=0"))),999999)</f>
        <v>#DIV/0!</v>
      </c>
      <c r="AB76" s="2" t="e">
        <f>IF(SUM($X$16:$X27)=SUM($X$69:$AC$69),AB$69-((AB$69/AB$70)*(COUNTIF($X$23:$X27,"=0"))),999999)</f>
        <v>#DIV/0!</v>
      </c>
      <c r="AC76" s="2" t="e">
        <f>IF(SUM($X$16:$X27)=SUM($X$69:$AC$69),AC$69-((AC$69/AC$70)*(COUNTIF($X$23:$X27,"=0"))),999999)</f>
        <v>#DIV/0!</v>
      </c>
      <c r="AF76" s="39"/>
      <c r="AG76" s="39"/>
      <c r="AH76" s="39"/>
      <c r="AI76" s="39"/>
      <c r="AJ76" s="7">
        <v>2019</v>
      </c>
      <c r="AK76" s="62" t="e">
        <f>IF(SUM($AK$16:$AK27)=SUM($AK$69:$AP$69),AK$69-((AK$69/AK$70)*(COUNTIF($AK$23:$AK27,"=0"))),999999)</f>
        <v>#DIV/0!</v>
      </c>
      <c r="AL76" s="1" t="e">
        <f>IF(SUM($AK$16:$AK27)=SUM($AK$69:$AP$69),AL$69-((AL$69/AL$70)*(COUNTIF($AK$23:$AK27,"=0"))),999999)</f>
        <v>#DIV/0!</v>
      </c>
      <c r="AM76" s="1" t="e">
        <f>IF(SUM($AK$16:$AK27)=SUM($AK$69:$AP$69),AM$69-((AM$69/AM$70)*(COUNTIF($AK$23:$AK27,"=0"))),999999)</f>
        <v>#DIV/0!</v>
      </c>
      <c r="AN76" s="2" t="e">
        <f>IF(SUM($AK$16:$AK27)=SUM($AK$69:$AP$69),AN$69-((AN$69/AN$70)*(COUNTIF($AK$23:$AK27,"=0"))),999999)</f>
        <v>#DIV/0!</v>
      </c>
      <c r="AO76" s="2" t="e">
        <f>IF(SUM($AK$16:$AK27)=SUM($AK$69:$AP$69),AO$69-((AO$69/AO$70)*(COUNTIF($AK$23:$AK27,"=0"))),999999)</f>
        <v>#DIV/0!</v>
      </c>
      <c r="AP76" s="2" t="e">
        <f>IF(SUM($AK$16:$AK27)=SUM($AK$69:$AP$69),AP$69-((AP$69/AP$70)*(COUNTIF($AK$23:$AK27,"=0"))),999999)</f>
        <v>#DIV/0!</v>
      </c>
      <c r="AS76" s="39"/>
      <c r="AT76" s="39"/>
      <c r="AU76" s="39"/>
      <c r="AV76" s="39"/>
      <c r="AW76" s="7">
        <v>2019</v>
      </c>
      <c r="AX76" s="62" t="e">
        <f>IF(SUM($AX$16:$AX27)=SUM($AX$69:$BC$69),AX$69-((AX$69/AX$70)*(COUNTIF($AX$23:$AX27,"=0"))),999999)</f>
        <v>#DIV/0!</v>
      </c>
      <c r="AY76" s="1" t="e">
        <f>IF(SUM($AX$16:$AX27)=SUM($AX$69:$BC$69),AY$69-((AY$69/AY$70)*(COUNTIF($AX$23:$AX27,"=0"))),999999)</f>
        <v>#DIV/0!</v>
      </c>
      <c r="AZ76" s="1" t="e">
        <f>IF(SUM($AX$16:$AX27)=SUM($AX$69:$BC$69),AZ$69-((AZ$69/AZ$70)*(COUNTIF($AX$23:$AX27,"=0"))),999999)</f>
        <v>#DIV/0!</v>
      </c>
      <c r="BA76" s="2" t="e">
        <f>IF(SUM($AX$16:$AX27)=SUM($AX$69:$BC$69),BA$69-((BA$69/BA$70)*(COUNTIF($AX$23:$AX27,"=0"))),999999)</f>
        <v>#DIV/0!</v>
      </c>
      <c r="BB76" s="2" t="e">
        <f>IF(SUM($AX$16:$AX27)=SUM($AX$69:$BC$69),BB$69-((BB$69/BB$70)*(COUNTIF($AX$23:$AX27,"=0"))),999999)</f>
        <v>#DIV/0!</v>
      </c>
      <c r="BC76" s="2" t="e">
        <f>IF(SUM($AX$16:$AX27)=SUM($AX$69:$BC$69),BC$69-((BC$69/BC$70)*(COUNTIF($AX$23:$AX27,"=0"))),999999)</f>
        <v>#DIV/0!</v>
      </c>
      <c r="BF76" s="39"/>
      <c r="BG76" s="39"/>
      <c r="BH76" s="39"/>
      <c r="BI76" s="39"/>
      <c r="BJ76" s="7">
        <v>2019</v>
      </c>
      <c r="BK76" s="62" t="e">
        <f>IF(SUM($BK$16:$BK27)=SUM($BK$69:$BP$69),BK$69-((BK$69/BK$70)*(COUNTIF($BK$23:$BK27,"=0"))),999999)</f>
        <v>#DIV/0!</v>
      </c>
      <c r="BL76" s="1" t="e">
        <f>IF(SUM($BK$16:$BK27)=SUM($BK$69:$BP$69),BL$69-((BL$69/BL$70)*(COUNTIF($BK$23:$BK27,"=0"))),999999)</f>
        <v>#DIV/0!</v>
      </c>
      <c r="BM76" s="1" t="e">
        <f>IF(SUM($BK$16:$BK27)=SUM($BK$69:$BP$69),BM$69-((BM$69/BM$70)*(COUNTIF($BK$23:$BK27,"=0"))),999999)</f>
        <v>#DIV/0!</v>
      </c>
      <c r="BN76" s="2" t="e">
        <f>IF(SUM($BK$16:$BK27)=SUM($BK$69:$BP$69),BN$69-((BN$69/BN$70)*(COUNTIF($BK$23:$BK27,"=0"))),999999)</f>
        <v>#DIV/0!</v>
      </c>
      <c r="BO76" s="2" t="e">
        <f>IF(SUM($BK$16:$BK27)=SUM($BK$69:$BP$69),BO$69-((BO$69/BO$70)*(COUNTIF($BK$23:$BK27,"=0"))),999999)</f>
        <v>#DIV/0!</v>
      </c>
      <c r="BP76" s="2" t="e">
        <f>IF(SUM($BK$16:$BK27)=SUM($BK$69:$BP$69),BP$69-((BP$69/BP$70)*(COUNTIF($BK$23:$BK27,"=0"))),999999)</f>
        <v>#DIV/0!</v>
      </c>
      <c r="BS76" s="39"/>
      <c r="BT76" s="39"/>
      <c r="BU76" s="39"/>
      <c r="BV76" s="39"/>
      <c r="BW76" s="7">
        <v>2019</v>
      </c>
      <c r="BX76" s="62" t="e">
        <f>IF(SUM($BX$16:$BX27)=SUM($BX$69:$CC$69),BX$69-((BX$69/BX$70)*(COUNTIF($BX$23:$BX27,"=0"))),999999)</f>
        <v>#DIV/0!</v>
      </c>
      <c r="BY76" s="1" t="e">
        <f>IF(SUM($BX$16:$BX27)=SUM($BX$69:$CC$69),BY$69-((BY$69/BY$70)*(COUNTIF($BX$23:$BX27,"=0"))),999999)</f>
        <v>#DIV/0!</v>
      </c>
      <c r="BZ76" s="1" t="e">
        <f>IF(SUM($BX$16:$BX27)=SUM($BX$69:$CC$69),BZ$69-((BZ$69/BZ$70)*(COUNTIF($BX$23:$BX27,"=0"))),999999)</f>
        <v>#DIV/0!</v>
      </c>
      <c r="CA76" s="2" t="e">
        <f>IF(SUM($BX$16:$BX27)=SUM($BX$69:$CC$69),CA$69-((CA$69/CA$70)*(COUNTIF($BX$23:$BX27,"=0"))),999999)</f>
        <v>#DIV/0!</v>
      </c>
      <c r="CB76" s="2" t="e">
        <f>IF(SUM($BX$16:$BX27)=SUM($BX$69:$CC$69),CB$69-((CB$69/CB$70)*(COUNTIF($BX$23:$BX27,"=0"))),999999)</f>
        <v>#DIV/0!</v>
      </c>
      <c r="CC76" s="2" t="e">
        <f>IF(SUM($BX$16:$BX27)=SUM($BX$69:$CC$69),CC$69-((CC$69/CC$70)*(COUNTIF($BX$23:$BX27,"=0"))),999999)</f>
        <v>#DIV/0!</v>
      </c>
      <c r="CF76" s="39"/>
      <c r="CG76" s="39"/>
      <c r="CH76" s="39"/>
      <c r="CI76" s="39"/>
      <c r="CJ76" s="7">
        <v>2019</v>
      </c>
      <c r="CK76" s="62" t="e">
        <f>IF(SUM($CK$16:$CK27)=SUM($CK$69:$CP$69),CK$69-((CK$69/CK$70)*(COUNTIF($CK$23:$CK27,"=0"))),999999)</f>
        <v>#DIV/0!</v>
      </c>
      <c r="CL76" s="1" t="e">
        <f>IF(SUM($CK$16:$CK27)=SUM($CK$69:$CP$69),CL$69-((CL$69/CL$70)*(COUNTIF($CK$23:$CK27,"=0"))),999999)</f>
        <v>#DIV/0!</v>
      </c>
      <c r="CM76" s="1" t="e">
        <f>IF(SUM($CK$16:$CK27)=SUM($CK$69:$CP$69),CM$69-((CM$69/CM$70)*(COUNTIF($CK$23:$CK27,"=0"))),999999)</f>
        <v>#DIV/0!</v>
      </c>
      <c r="CN76" s="2" t="e">
        <f>IF(SUM($CK$16:$CK27)=SUM($CK$69:$CP$69),CN$69-((CN$69/CN$70)*(COUNTIF($CK$23:$CK27,"=0"))),999999)</f>
        <v>#DIV/0!</v>
      </c>
      <c r="CO76" s="2" t="e">
        <f>IF(SUM($CK$16:$CK27)=SUM($CK$69:$CP$69),CO$69-((CO$69/CO$70)*(COUNTIF($CK$23:$CK27,"=0"))),999999)</f>
        <v>#DIV/0!</v>
      </c>
      <c r="CP76" s="2" t="e">
        <f>IF(SUM($CK$16:$CK27)=SUM($CK$69:$CP$69),CP$69-((CP$69/CP$70)*(COUNTIF($CK$23:$CK27,"=0"))),999999)</f>
        <v>#DIV/0!</v>
      </c>
      <c r="CS76" s="39"/>
      <c r="CT76" s="39"/>
      <c r="CU76" s="39"/>
      <c r="CV76" s="39"/>
      <c r="CW76" s="7">
        <v>2019</v>
      </c>
      <c r="CX76" s="62" t="e">
        <f>IF(SUM($CX$16:$CX27)=SUM($CX$69:$DC$69),CX$69-((CX$69/CX$70)*(COUNTIF($CX$23:$CX27,"=0"))),999999)</f>
        <v>#DIV/0!</v>
      </c>
      <c r="CY76" s="1" t="e">
        <f>IF(SUM($CX$16:$CX27)=SUM($CX$69:$DC$69),CY$69-((CY$69/CY$70)*(COUNTIF($CX$23:$CX27,"=0"))),999999)</f>
        <v>#DIV/0!</v>
      </c>
      <c r="CZ76" s="1" t="e">
        <f>IF(SUM($CX$16:$CX27)=SUM($CX$69:$DC$69),CZ$69-((CZ$69/CZ$70)*(COUNTIF($CX$23:$CX27,"=0"))),999999)</f>
        <v>#DIV/0!</v>
      </c>
      <c r="DA76" s="2" t="e">
        <f>IF(SUM($CX$16:$CX27)=SUM($CX$69:$DC$69),DA$69-((DA$69/DA$70)*(COUNTIF($CX$23:$CX27,"=0"))),999999)</f>
        <v>#DIV/0!</v>
      </c>
      <c r="DB76" s="2" t="e">
        <f>IF(SUM($CX$16:$CX27)=SUM($CX$69:$DC$69),DB$69-((DB$69/DB$70)*(COUNTIF($CX$23:$CX27,"=0"))),999999)</f>
        <v>#DIV/0!</v>
      </c>
      <c r="DC76" s="2" t="e">
        <f>IF(SUM($CX$16:$CX27)=SUM($CX$69:$DC$69),DC$69-((DC$69/DC$70)*(COUNTIF($CX$23:$CX27,"=0"))),999999)</f>
        <v>#DIV/0!</v>
      </c>
      <c r="DF76" s="39"/>
      <c r="DG76" s="39"/>
      <c r="DH76" s="39"/>
      <c r="DI76" s="39"/>
      <c r="DJ76" s="7">
        <v>2019</v>
      </c>
      <c r="DK76" s="62" t="e">
        <f>IF(SUM($DK$16:$DK27)=SUM($DK$69:$DP$69),DK$69-((DK$69/DK$70)*(COUNTIF($DK$23:$DK27,"=0"))),999999)</f>
        <v>#DIV/0!</v>
      </c>
      <c r="DL76" s="1" t="e">
        <f>IF(SUM($DK$16:$DK27)=SUM($DK$69:$DP$69),DL$69-((DL$69/DL$70)*(COUNTIF($DK$23:$DK27,"=0"))),999999)</f>
        <v>#DIV/0!</v>
      </c>
      <c r="DM76" s="1" t="e">
        <f>IF(SUM($DK$16:$DK27)=SUM($DK$69:$DP$69),DM$69-((DM$69/DM$70)*(COUNTIF($DK$23:$DK27,"=0"))),999999)</f>
        <v>#DIV/0!</v>
      </c>
      <c r="DN76" s="2" t="e">
        <f>IF(SUM($DK$16:$DK27)=SUM($DK$69:$DP$69),DN$69-((DN$69/DN$70)*(COUNTIF($DK$23:$DK27,"=0"))),999999)</f>
        <v>#DIV/0!</v>
      </c>
      <c r="DO76" s="2" t="e">
        <f>IF(SUM($DK$16:$DK27)=SUM($DK$69:$DP$69),DO$69-((DO$69/DO$70)*(COUNTIF($DK$23:$DK27,"=0"))),999999)</f>
        <v>#DIV/0!</v>
      </c>
      <c r="DP76" s="2" t="e">
        <f>IF(SUM($DK$16:$DK27)=SUM($DK$69:$DP$69),DP$69-((DP$69/DP$70)*(COUNTIF($DK$23:$DK27,"=0"))),999999)</f>
        <v>#DIV/0!</v>
      </c>
      <c r="DS76" s="39"/>
      <c r="DT76" s="39"/>
      <c r="DU76" s="39"/>
      <c r="DV76" s="39"/>
      <c r="DW76" s="7">
        <v>2019</v>
      </c>
      <c r="DX76" s="62" t="e">
        <f>IF(SUM($DX$16:$DX27)=SUM($DX$69:$EC$69),DX$69-((DX$69/DX$70)*(COUNTIF($DX$23:$DX27,"=0"))),999999)</f>
        <v>#DIV/0!</v>
      </c>
      <c r="DY76" s="1" t="e">
        <f>IF(SUM($DX$16:$DX27)=SUM($DX$69:$EC$69),DY$69-((DY$69/DY$70)*(COUNTIF($DX$23:$DX27,"=0"))),999999)</f>
        <v>#DIV/0!</v>
      </c>
      <c r="DZ76" s="1" t="e">
        <f>IF(SUM($DX$16:$DX27)=SUM($DX$69:$EC$69),DZ$69-((DZ$69/DZ$70)*(COUNTIF($DX$23:$DX27,"=0"))),999999)</f>
        <v>#DIV/0!</v>
      </c>
      <c r="EA76" s="2" t="e">
        <f>IF(SUM($DX$16:$DX27)=SUM($DX$69:$EC$69),EA$69-((EA$69/EA$70)*(COUNTIF($DX$23:$DX27,"=0"))),999999)</f>
        <v>#DIV/0!</v>
      </c>
      <c r="EB76" s="2" t="e">
        <f>IF(SUM($DX$16:$DX27)=SUM($DX$69:$EC$69),EB$69-((EB$69/EB$70)*(COUNTIF($DX$23:$DX27,"=0"))),999999)</f>
        <v>#DIV/0!</v>
      </c>
      <c r="EC76" s="2" t="e">
        <f>IF(SUM($DX$16:$DX27)=SUM($DX$69:$EC$69),EC$69-((EC$69/EC$70)*(COUNTIF($DX$23:$DX27,"=0"))),999999)</f>
        <v>#DIV/0!</v>
      </c>
      <c r="EF76" s="39"/>
      <c r="EG76" s="39"/>
      <c r="EH76" s="39"/>
      <c r="EI76" s="39"/>
      <c r="EJ76" s="7">
        <v>2019</v>
      </c>
      <c r="EK76" s="62" t="e">
        <f>IF(SUM($EK$16:$EK27)=SUM($EK$69:$EP$69),EK$69-((EK$69/EK$70)*(COUNTIF($EK$23:$EK27,"=0"))),999999)</f>
        <v>#DIV/0!</v>
      </c>
      <c r="EL76" s="1" t="e">
        <f>IF(SUM($EK$16:$EK27)=SUM($EK$69:$EP$69),EL$69-((EL$69/EL$70)*(COUNTIF($EK$23:$EK27,"=0"))),999999)</f>
        <v>#DIV/0!</v>
      </c>
      <c r="EM76" s="1" t="e">
        <f>IF(SUM($EK$16:$EK27)=SUM($EK$69:$EP$69),EM$69-((EM$69/EM$70)*(COUNTIF($EK$23:$EK27,"=0"))),999999)</f>
        <v>#DIV/0!</v>
      </c>
      <c r="EN76" s="2" t="e">
        <f>IF(SUM($EK$16:$EK27)=SUM($EK$69:$EP$69),EN$69-((EN$69/EN$70)*(COUNTIF($EK$23:$EK27,"=0"))),999999)</f>
        <v>#DIV/0!</v>
      </c>
      <c r="EO76" s="2" t="e">
        <f>IF(SUM($EK$16:$EK27)=SUM($EK$69:$EP$69),EO$69-((EO$69/EO$70)*(COUNTIF($EK$23:$EK27,"=0"))),999999)</f>
        <v>#DIV/0!</v>
      </c>
      <c r="EP76" s="2" t="e">
        <f>IF(SUM($EK$16:$EK27)=SUM($EK$69:$EP$69),EP$69-((EP$69/EP$70)*(COUNTIF($EK$23:$EK27,"=0"))),999999)</f>
        <v>#DIV/0!</v>
      </c>
      <c r="ES76" s="39"/>
      <c r="ET76" s="39"/>
      <c r="EU76" s="39"/>
      <c r="EV76" s="39"/>
      <c r="EW76" s="7">
        <v>2019</v>
      </c>
      <c r="EX76" s="62" t="e">
        <f>IF(SUM($EX$16:$EX27)=SUM($EX$69:$FC$69),EX$69-((EX$69/EX$70)*(COUNTIF($EX$23:$EX27,"=0"))),999999)</f>
        <v>#DIV/0!</v>
      </c>
      <c r="EY76" s="1" t="e">
        <f>IF(SUM($EX$16:$EX27)=SUM($EX$69:$FC$69),EY$69-((EY$69/EY$70)*(COUNTIF($EX$23:$EX27,"=0"))),999999)</f>
        <v>#DIV/0!</v>
      </c>
      <c r="EZ76" s="1" t="e">
        <f>IF(SUM($EX$16:$EX27)=SUM($EX$69:$FC$69),EZ$69-((EZ$69/EZ$70)*(COUNTIF($EX$23:$EX27,"=0"))),999999)</f>
        <v>#DIV/0!</v>
      </c>
      <c r="FA76" s="2" t="e">
        <f>IF(SUM($EX$16:$EX27)=SUM($EX$69:$FC$69),FA$69-((FA$69/FA$70)*(COUNTIF($EX$23:$EX27,"=0"))),999999)</f>
        <v>#DIV/0!</v>
      </c>
      <c r="FB76" s="2" t="e">
        <f>IF(SUM($EX$16:$EX27)=SUM($EX$69:$FC$69),FB$69-((FB$69/FB$70)*(COUNTIF($EX$23:$EX27,"=0"))),999999)</f>
        <v>#DIV/0!</v>
      </c>
      <c r="FC76" s="2" t="e">
        <f>IF(SUM($EX$16:$EX27)=SUM($EX$69:$FC$69),FC$69-((FC$69/FC$70)*(COUNTIF($EX$23:$EX27,"=0"))),999999)</f>
        <v>#DIV/0!</v>
      </c>
      <c r="FF76" s="39"/>
      <c r="FG76" s="39"/>
      <c r="FH76" s="39"/>
      <c r="FI76" s="39"/>
      <c r="FJ76" s="47"/>
    </row>
    <row r="77" spans="2:166" x14ac:dyDescent="0.25">
      <c r="B77" s="14">
        <f t="shared" si="143"/>
        <v>5</v>
      </c>
      <c r="C77" s="6">
        <v>2020</v>
      </c>
      <c r="D77" s="104"/>
      <c r="E77" s="39"/>
      <c r="F77" s="39"/>
      <c r="G77" s="39"/>
      <c r="H77" s="39"/>
      <c r="I77" s="105"/>
      <c r="J77" s="6">
        <v>2020</v>
      </c>
      <c r="K77" s="61" t="e">
        <f>IF(SUM($K$16:$K28)=SUM($K$69:$P$69),K$69-((K$69/K$70)*(COUNTIF($K$23:$K28,"=0"))),999999)</f>
        <v>#DIV/0!</v>
      </c>
      <c r="L77" s="3" t="e">
        <f>IF(SUM($K$16:$K28)=SUM($K$69:$P$69),L$69-((L$69/L$70)*(COUNTIF($K$23:$K28,"=0"))),999999)</f>
        <v>#DIV/0!</v>
      </c>
      <c r="M77" s="4" t="e">
        <f>IF(SUM($K$16:$K28)=SUM($K$69:$P$69),M$69-((M$69/M$70)*(COUNTIF($K$23:$K28,"=0"))),999999)</f>
        <v>#DIV/0!</v>
      </c>
      <c r="N77" s="4" t="e">
        <f>IF(SUM($K$16:$K28)=SUM($K$69:$P$69),N$69-((N$69/N$70)*(COUNTIF($K$23:$K28,"=0"))),999999)</f>
        <v>#DIV/0!</v>
      </c>
      <c r="O77" s="4" t="e">
        <f>IF(SUM($K$16:$K28)=SUM($K$69:$P$69),O$69-((O$69/O$70)*(COUNTIF($K$23:$K28,"=0"))),999999)</f>
        <v>#DIV/0!</v>
      </c>
      <c r="P77" s="4" t="e">
        <f>IF(SUM($K$16:$K28)=SUM($K$69:$P$69),P$69-((P$69/P$70)*(COUNTIF($K$23:$K28,"=0"))),999999)</f>
        <v>#DIV/0!</v>
      </c>
      <c r="Q77" s="99"/>
      <c r="R77" s="99"/>
      <c r="S77" s="99"/>
      <c r="T77" s="39"/>
      <c r="U77" s="39"/>
      <c r="V77" s="39"/>
      <c r="W77" s="6">
        <v>2020</v>
      </c>
      <c r="X77" s="61" t="e">
        <f>IF(SUM($X$16:$X28)=SUM($X$69:$AC$69),X$69-((X$69/X$70)*(COUNTIF($X$23:$X28,"=0"))),999999)</f>
        <v>#DIV/0!</v>
      </c>
      <c r="Y77" s="3" t="e">
        <f>IF(SUM($X$16:$X28)=SUM($X$69:$AC$69),Y$69-((Y$69/Y$70)*(COUNTIF($X$23:$X28,"=0"))),999999)</f>
        <v>#DIV/0!</v>
      </c>
      <c r="Z77" s="3" t="e">
        <f>IF(SUM($X$16:$X28)=SUM($X$69:$AC$69),Z$69-((Z$69/Z$70)*(COUNTIF($X$23:$X28,"=0"))),999999)</f>
        <v>#DIV/0!</v>
      </c>
      <c r="AA77" s="4" t="e">
        <f>IF(SUM($X$16:$X28)=SUM($X$69:$AC$69),AA$69-((AA$69/AA$70)*(COUNTIF($X$23:$X28,"=0"))),999999)</f>
        <v>#DIV/0!</v>
      </c>
      <c r="AB77" s="4" t="e">
        <f>IF(SUM($X$16:$X28)=SUM($X$69:$AC$69),AB$69-((AB$69/AB$70)*(COUNTIF($X$23:$X28,"=0"))),999999)</f>
        <v>#DIV/0!</v>
      </c>
      <c r="AC77" s="4" t="e">
        <f>IF(SUM($X$16:$X28)=SUM($X$69:$AC$69),AC$69-((AC$69/AC$70)*(COUNTIF($X$23:$X28,"=0"))),999999)</f>
        <v>#DIV/0!</v>
      </c>
      <c r="AF77" s="39"/>
      <c r="AG77" s="39"/>
      <c r="AH77" s="39"/>
      <c r="AI77" s="39"/>
      <c r="AJ77" s="6">
        <v>2020</v>
      </c>
      <c r="AK77" s="61" t="e">
        <f>IF(SUM($AK$16:$AK28)=SUM($AK$69:$AP$69),AK$69-((AK$69/AK$70)*(COUNTIF($AK$23:$AK28,"=0"))),999999)</f>
        <v>#DIV/0!</v>
      </c>
      <c r="AL77" s="3" t="e">
        <f>IF(SUM($AK$16:$AK28)=SUM($AK$69:$AP$69),AL$69-((AL$69/AL$70)*(COUNTIF($AK$23:$AK28,"=0"))),999999)</f>
        <v>#DIV/0!</v>
      </c>
      <c r="AM77" s="3" t="e">
        <f>IF(SUM($AK$16:$AK28)=SUM($AK$69:$AP$69),AM$69-((AM$69/AM$70)*(COUNTIF($AK$23:$AK28,"=0"))),999999)</f>
        <v>#DIV/0!</v>
      </c>
      <c r="AN77" s="4" t="e">
        <f>IF(SUM($AK$16:$AK28)=SUM($AK$69:$AP$69),AN$69-((AN$69/AN$70)*(COUNTIF($AK$23:$AK28,"=0"))),999999)</f>
        <v>#DIV/0!</v>
      </c>
      <c r="AO77" s="4" t="e">
        <f>IF(SUM($AK$16:$AK28)=SUM($AK$69:$AP$69),AO$69-((AO$69/AO$70)*(COUNTIF($AK$23:$AK28,"=0"))),999999)</f>
        <v>#DIV/0!</v>
      </c>
      <c r="AP77" s="4" t="e">
        <f>IF(SUM($AK$16:$AK28)=SUM($AK$69:$AP$69),AP$69-((AP$69/AP$70)*(COUNTIF($AK$23:$AK28,"=0"))),999999)</f>
        <v>#DIV/0!</v>
      </c>
      <c r="AS77" s="39"/>
      <c r="AT77" s="39"/>
      <c r="AU77" s="39"/>
      <c r="AV77" s="39"/>
      <c r="AW77" s="6">
        <v>2020</v>
      </c>
      <c r="AX77" s="61" t="e">
        <f>IF(SUM($AX$16:$AX28)=SUM($AX$69:$BC$69),AX$69-((AX$69/AX$70)*(COUNTIF($AX$23:$AX28,"=0"))),999999)</f>
        <v>#DIV/0!</v>
      </c>
      <c r="AY77" s="3" t="e">
        <f>IF(SUM($AX$16:$AX28)=SUM($AX$69:$BC$69),AY$69-((AY$69/AY$70)*(COUNTIF($AX$23:$AX28,"=0"))),999999)</f>
        <v>#DIV/0!</v>
      </c>
      <c r="AZ77" s="3" t="e">
        <f>IF(SUM($AX$16:$AX28)=SUM($AX$69:$BC$69),AZ$69-((AZ$69/AZ$70)*(COUNTIF($AX$23:$AX28,"=0"))),999999)</f>
        <v>#DIV/0!</v>
      </c>
      <c r="BA77" s="4" t="e">
        <f>IF(SUM($AX$16:$AX28)=SUM($AX$69:$BC$69),BA$69-((BA$69/BA$70)*(COUNTIF($AX$23:$AX28,"=0"))),999999)</f>
        <v>#DIV/0!</v>
      </c>
      <c r="BB77" s="4" t="e">
        <f>IF(SUM($AX$16:$AX28)=SUM($AX$69:$BC$69),BB$69-((BB$69/BB$70)*(COUNTIF($AX$23:$AX28,"=0"))),999999)</f>
        <v>#DIV/0!</v>
      </c>
      <c r="BC77" s="4" t="e">
        <f>IF(SUM($AX$16:$AX28)=SUM($AX$69:$BC$69),BC$69-((BC$69/BC$70)*(COUNTIF($AX$23:$AX28,"=0"))),999999)</f>
        <v>#DIV/0!</v>
      </c>
      <c r="BF77" s="39"/>
      <c r="BG77" s="39"/>
      <c r="BH77" s="39"/>
      <c r="BI77" s="39"/>
      <c r="BJ77" s="6">
        <v>2020</v>
      </c>
      <c r="BK77" s="61" t="e">
        <f>IF(SUM($BK$16:$BK28)=SUM($BK$69:$BP$69),BK$69-((BK$69/BK$70)*(COUNTIF($BK$23:$BK28,"=0"))),999999)</f>
        <v>#DIV/0!</v>
      </c>
      <c r="BL77" s="3" t="e">
        <f>IF(SUM($BK$16:$BK28)=SUM($BK$69:$BP$69),BL$69-((BL$69/BL$70)*(COUNTIF($BK$23:$BK28,"=0"))),999999)</f>
        <v>#DIV/0!</v>
      </c>
      <c r="BM77" s="3" t="e">
        <f>IF(SUM($BK$16:$BK28)=SUM($BK$69:$BP$69),BM$69-((BM$69/BM$70)*(COUNTIF($BK$23:$BK28,"=0"))),999999)</f>
        <v>#DIV/0!</v>
      </c>
      <c r="BN77" s="4" t="e">
        <f>IF(SUM($BK$16:$BK28)=SUM($BK$69:$BP$69),BN$69-((BN$69/BN$70)*(COUNTIF($BK$23:$BK28,"=0"))),999999)</f>
        <v>#DIV/0!</v>
      </c>
      <c r="BO77" s="4" t="e">
        <f>IF(SUM($BK$16:$BK28)=SUM($BK$69:$BP$69),BO$69-((BO$69/BO$70)*(COUNTIF($BK$23:$BK28,"=0"))),999999)</f>
        <v>#DIV/0!</v>
      </c>
      <c r="BP77" s="4" t="e">
        <f>IF(SUM($BK$16:$BK28)=SUM($BK$69:$BP$69),BP$69-((BP$69/BP$70)*(COUNTIF($BK$23:$BK28,"=0"))),999999)</f>
        <v>#DIV/0!</v>
      </c>
      <c r="BS77" s="39"/>
      <c r="BT77" s="39"/>
      <c r="BU77" s="39"/>
      <c r="BV77" s="39"/>
      <c r="BW77" s="6">
        <v>2020</v>
      </c>
      <c r="BX77" s="61" t="e">
        <f>IF(SUM($BX$16:$BX28)=SUM($BX$69:$CC$69),BX$69-((BX$69/BX$70)*(COUNTIF($BX$23:$BX28,"=0"))),999999)</f>
        <v>#DIV/0!</v>
      </c>
      <c r="BY77" s="3" t="e">
        <f>IF(SUM($BX$16:$BX28)=SUM($BX$69:$CC$69),BY$69-((BY$69/BY$70)*(COUNTIF($BX$23:$BX28,"=0"))),999999)</f>
        <v>#DIV/0!</v>
      </c>
      <c r="BZ77" s="3" t="e">
        <f>IF(SUM($BX$16:$BX28)=SUM($BX$69:$CC$69),BZ$69-((BZ$69/BZ$70)*(COUNTIF($BX$23:$BX28,"=0"))),999999)</f>
        <v>#DIV/0!</v>
      </c>
      <c r="CA77" s="4" t="e">
        <f>IF(SUM($BX$16:$BX28)=SUM($BX$69:$CC$69),CA$69-((CA$69/CA$70)*(COUNTIF($BX$23:$BX28,"=0"))),999999)</f>
        <v>#DIV/0!</v>
      </c>
      <c r="CB77" s="4" t="e">
        <f>IF(SUM($BX$16:$BX28)=SUM($BX$69:$CC$69),CB$69-((CB$69/CB$70)*(COUNTIF($BX$23:$BX28,"=0"))),999999)</f>
        <v>#DIV/0!</v>
      </c>
      <c r="CC77" s="4" t="e">
        <f>IF(SUM($BX$16:$BX28)=SUM($BX$69:$CC$69),CC$69-((CC$69/CC$70)*(COUNTIF($BX$23:$BX28,"=0"))),999999)</f>
        <v>#DIV/0!</v>
      </c>
      <c r="CF77" s="39"/>
      <c r="CG77" s="39"/>
      <c r="CH77" s="39"/>
      <c r="CI77" s="39"/>
      <c r="CJ77" s="6">
        <v>2020</v>
      </c>
      <c r="CK77" s="61" t="e">
        <f>IF(SUM($CK$16:$CK28)=SUM($CK$69:$CP$69),CK$69-((CK$69/CK$70)*(COUNTIF($CK$23:$CK28,"=0"))),999999)</f>
        <v>#DIV/0!</v>
      </c>
      <c r="CL77" s="3" t="e">
        <f>IF(SUM($CK$16:$CK28)=SUM($CK$69:$CP$69),CL$69-((CL$69/CL$70)*(COUNTIF($CK$23:$CK28,"=0"))),999999)</f>
        <v>#DIV/0!</v>
      </c>
      <c r="CM77" s="3" t="e">
        <f>IF(SUM($CK$16:$CK28)=SUM($CK$69:$CP$69),CM$69-((CM$69/CM$70)*(COUNTIF($CK$23:$CK28,"=0"))),999999)</f>
        <v>#DIV/0!</v>
      </c>
      <c r="CN77" s="4" t="e">
        <f>IF(SUM($CK$16:$CK28)=SUM($CK$69:$CP$69),CN$69-((CN$69/CN$70)*(COUNTIF($CK$23:$CK28,"=0"))),999999)</f>
        <v>#DIV/0!</v>
      </c>
      <c r="CO77" s="4" t="e">
        <f>IF(SUM($CK$16:$CK28)=SUM($CK$69:$CP$69),CO$69-((CO$69/CO$70)*(COUNTIF($CK$23:$CK28,"=0"))),999999)</f>
        <v>#DIV/0!</v>
      </c>
      <c r="CP77" s="4" t="e">
        <f>IF(SUM($CK$16:$CK28)=SUM($CK$69:$CP$69),CP$69-((CP$69/CP$70)*(COUNTIF($CK$23:$CK28,"=0"))),999999)</f>
        <v>#DIV/0!</v>
      </c>
      <c r="CS77" s="39"/>
      <c r="CT77" s="39"/>
      <c r="CU77" s="39"/>
      <c r="CV77" s="39"/>
      <c r="CW77" s="6">
        <v>2020</v>
      </c>
      <c r="CX77" s="61" t="e">
        <f>IF(SUM($CX$16:$CX28)=SUM($CX$69:$DC$69),CX$69-((CX$69/CX$70)*(COUNTIF($CX$23:$CX28,"=0"))),999999)</f>
        <v>#DIV/0!</v>
      </c>
      <c r="CY77" s="3" t="e">
        <f>IF(SUM($CX$16:$CX28)=SUM($CX$69:$DC$69),CY$69-((CY$69/CY$70)*(COUNTIF($CX$23:$CX28,"=0"))),999999)</f>
        <v>#DIV/0!</v>
      </c>
      <c r="CZ77" s="3" t="e">
        <f>IF(SUM($CX$16:$CX28)=SUM($CX$69:$DC$69),CZ$69-((CZ$69/CZ$70)*(COUNTIF($CX$23:$CX28,"=0"))),999999)</f>
        <v>#DIV/0!</v>
      </c>
      <c r="DA77" s="4" t="e">
        <f>IF(SUM($CX$16:$CX28)=SUM($CX$69:$DC$69),DA$69-((DA$69/DA$70)*(COUNTIF($CX$23:$CX28,"=0"))),999999)</f>
        <v>#DIV/0!</v>
      </c>
      <c r="DB77" s="4" t="e">
        <f>IF(SUM($CX$16:$CX28)=SUM($CX$69:$DC$69),DB$69-((DB$69/DB$70)*(COUNTIF($CX$23:$CX28,"=0"))),999999)</f>
        <v>#DIV/0!</v>
      </c>
      <c r="DC77" s="4" t="e">
        <f>IF(SUM($CX$16:$CX28)=SUM($CX$69:$DC$69),DC$69-((DC$69/DC$70)*(COUNTIF($CX$23:$CX28,"=0"))),999999)</f>
        <v>#DIV/0!</v>
      </c>
      <c r="DF77" s="39"/>
      <c r="DG77" s="39"/>
      <c r="DH77" s="39"/>
      <c r="DI77" s="39"/>
      <c r="DJ77" s="6">
        <v>2020</v>
      </c>
      <c r="DK77" s="61" t="e">
        <f>IF(SUM($DK$16:$DK28)=SUM($DK$69:$DP$69),DK$69-((DK$69/DK$70)*(COUNTIF($DK$23:$DK28,"=0"))),999999)</f>
        <v>#DIV/0!</v>
      </c>
      <c r="DL77" s="3" t="e">
        <f>IF(SUM($DK$16:$DK28)=SUM($DK$69:$DP$69),DL$69-((DL$69/DL$70)*(COUNTIF($DK$23:$DK28,"=0"))),999999)</f>
        <v>#DIV/0!</v>
      </c>
      <c r="DM77" s="3" t="e">
        <f>IF(SUM($DK$16:$DK28)=SUM($DK$69:$DP$69),DM$69-((DM$69/DM$70)*(COUNTIF($DK$23:$DK28,"=0"))),999999)</f>
        <v>#DIV/0!</v>
      </c>
      <c r="DN77" s="4" t="e">
        <f>IF(SUM($DK$16:$DK28)=SUM($DK$69:$DP$69),DN$69-((DN$69/DN$70)*(COUNTIF($DK$23:$DK28,"=0"))),999999)</f>
        <v>#DIV/0!</v>
      </c>
      <c r="DO77" s="4" t="e">
        <f>IF(SUM($DK$16:$DK28)=SUM($DK$69:$DP$69),DO$69-((DO$69/DO$70)*(COUNTIF($DK$23:$DK28,"=0"))),999999)</f>
        <v>#DIV/0!</v>
      </c>
      <c r="DP77" s="4" t="e">
        <f>IF(SUM($DK$16:$DK28)=SUM($DK$69:$DP$69),DP$69-((DP$69/DP$70)*(COUNTIF($DK$23:$DK28,"=0"))),999999)</f>
        <v>#DIV/0!</v>
      </c>
      <c r="DS77" s="39"/>
      <c r="DT77" s="39"/>
      <c r="DU77" s="39"/>
      <c r="DV77" s="39"/>
      <c r="DW77" s="6">
        <v>2020</v>
      </c>
      <c r="DX77" s="61" t="e">
        <f>IF(SUM($DX$16:$DX28)=SUM($DX$69:$EC$69),DX$69-((DX$69/DX$70)*(COUNTIF($DX$23:$DX28,"=0"))),999999)</f>
        <v>#DIV/0!</v>
      </c>
      <c r="DY77" s="3" t="e">
        <f>IF(SUM($DX$16:$DX28)=SUM($DX$69:$EC$69),DY$69-((DY$69/DY$70)*(COUNTIF($DX$23:$DX28,"=0"))),999999)</f>
        <v>#DIV/0!</v>
      </c>
      <c r="DZ77" s="3" t="e">
        <f>IF(SUM($DX$16:$DX28)=SUM($DX$69:$EC$69),DZ$69-((DZ$69/DZ$70)*(COUNTIF($DX$23:$DX28,"=0"))),999999)</f>
        <v>#DIV/0!</v>
      </c>
      <c r="EA77" s="4" t="e">
        <f>IF(SUM($DX$16:$DX28)=SUM($DX$69:$EC$69),EA$69-((EA$69/EA$70)*(COUNTIF($DX$23:$DX28,"=0"))),999999)</f>
        <v>#DIV/0!</v>
      </c>
      <c r="EB77" s="4" t="e">
        <f>IF(SUM($DX$16:$DX28)=SUM($DX$69:$EC$69),EB$69-((EB$69/EB$70)*(COUNTIF($DX$23:$DX28,"=0"))),999999)</f>
        <v>#DIV/0!</v>
      </c>
      <c r="EC77" s="4" t="e">
        <f>IF(SUM($DX$16:$DX28)=SUM($DX$69:$EC$69),EC$69-((EC$69/EC$70)*(COUNTIF($DX$23:$DX28,"=0"))),999999)</f>
        <v>#DIV/0!</v>
      </c>
      <c r="EF77" s="39"/>
      <c r="EG77" s="39"/>
      <c r="EH77" s="39"/>
      <c r="EI77" s="39"/>
      <c r="EJ77" s="6">
        <v>2020</v>
      </c>
      <c r="EK77" s="61" t="e">
        <f>IF(SUM($EK$16:$EK28)=SUM($EK$69:$EP$69),EK$69-((EK$69/EK$70)*(COUNTIF($EK$23:$EK28,"=0"))),999999)</f>
        <v>#DIV/0!</v>
      </c>
      <c r="EL77" s="3" t="e">
        <f>IF(SUM($EK$16:$EK28)=SUM($EK$69:$EP$69),EL$69-((EL$69/EL$70)*(COUNTIF($EK$23:$EK28,"=0"))),999999)</f>
        <v>#DIV/0!</v>
      </c>
      <c r="EM77" s="3" t="e">
        <f>IF(SUM($EK$16:$EK28)=SUM($EK$69:$EP$69),EM$69-((EM$69/EM$70)*(COUNTIF($EK$23:$EK28,"=0"))),999999)</f>
        <v>#DIV/0!</v>
      </c>
      <c r="EN77" s="4" t="e">
        <f>IF(SUM($EK$16:$EK28)=SUM($EK$69:$EP$69),EN$69-((EN$69/EN$70)*(COUNTIF($EK$23:$EK28,"=0"))),999999)</f>
        <v>#DIV/0!</v>
      </c>
      <c r="EO77" s="4" t="e">
        <f>IF(SUM($EK$16:$EK28)=SUM($EK$69:$EP$69),EO$69-((EO$69/EO$70)*(COUNTIF($EK$23:$EK28,"=0"))),999999)</f>
        <v>#DIV/0!</v>
      </c>
      <c r="EP77" s="4" t="e">
        <f>IF(SUM($EK$16:$EK28)=SUM($EK$69:$EP$69),EP$69-((EP$69/EP$70)*(COUNTIF($EK$23:$EK28,"=0"))),999999)</f>
        <v>#DIV/0!</v>
      </c>
      <c r="ES77" s="39"/>
      <c r="ET77" s="39"/>
      <c r="EU77" s="39"/>
      <c r="EV77" s="39"/>
      <c r="EW77" s="6">
        <v>2020</v>
      </c>
      <c r="EX77" s="61" t="e">
        <f>IF(SUM($EX$16:$EX28)=SUM($EX$69:$FC$69),EX$69-((EX$69/EX$70)*(COUNTIF($EX$23:$EX28,"=0"))),999999)</f>
        <v>#DIV/0!</v>
      </c>
      <c r="EY77" s="3" t="e">
        <f>IF(SUM($EX$16:$EX28)=SUM($EX$69:$FC$69),EY$69-((EY$69/EY$70)*(COUNTIF($EX$23:$EX28,"=0"))),999999)</f>
        <v>#DIV/0!</v>
      </c>
      <c r="EZ77" s="3" t="e">
        <f>IF(SUM($EX$16:$EX28)=SUM($EX$69:$FC$69),EZ$69-((EZ$69/EZ$70)*(COUNTIF($EX$23:$EX28,"=0"))),999999)</f>
        <v>#DIV/0!</v>
      </c>
      <c r="FA77" s="4" t="e">
        <f>IF(SUM($EX$16:$EX28)=SUM($EX$69:$FC$69),FA$69-((FA$69/FA$70)*(COUNTIF($EX$23:$EX28,"=0"))),999999)</f>
        <v>#DIV/0!</v>
      </c>
      <c r="FB77" s="4" t="e">
        <f>IF(SUM($EX$16:$EX28)=SUM($EX$69:$FC$69),FB$69-((FB$69/FB$70)*(COUNTIF($EX$23:$EX28,"=0"))),999999)</f>
        <v>#DIV/0!</v>
      </c>
      <c r="FC77" s="4" t="e">
        <f>IF(SUM($EX$16:$EX28)=SUM($EX$69:$FC$69),FC$69-((FC$69/FC$70)*(COUNTIF($EX$23:$EX28,"=0"))),999999)</f>
        <v>#DIV/0!</v>
      </c>
      <c r="FF77" s="39"/>
      <c r="FG77" s="39"/>
      <c r="FH77" s="39"/>
      <c r="FI77" s="39"/>
      <c r="FJ77" s="47"/>
    </row>
    <row r="78" spans="2:166" x14ac:dyDescent="0.25">
      <c r="B78" s="15">
        <f t="shared" si="143"/>
        <v>6</v>
      </c>
      <c r="C78" s="7">
        <v>2021</v>
      </c>
      <c r="D78" s="104"/>
      <c r="E78" s="39"/>
      <c r="F78" s="39"/>
      <c r="G78" s="39"/>
      <c r="H78" s="39"/>
      <c r="I78" s="105"/>
      <c r="J78" s="7">
        <v>2021</v>
      </c>
      <c r="K78" s="62" t="e">
        <f>IF(SUM($K$16:$K29)=SUM($K$69:$P$69),K$69-((K$69/K$70)*(COUNTIF($K$23:$K29,"=0"))),999999)</f>
        <v>#DIV/0!</v>
      </c>
      <c r="L78" s="1" t="e">
        <f>IF(SUM($K$16:$K29)=SUM($K$69:$P$69),L$69-((L$69/L$70)*(COUNTIF($K$23:$K29,"=0"))),999999)</f>
        <v>#DIV/0!</v>
      </c>
      <c r="M78" s="2" t="e">
        <f>IF(SUM($K$16:$K29)=SUM($K$69:$P$69),M$69-((M$69/M$70)*(COUNTIF($K$23:$K29,"=0"))),999999)</f>
        <v>#DIV/0!</v>
      </c>
      <c r="N78" s="2" t="e">
        <f>IF(SUM($K$16:$K29)=SUM($K$69:$P$69),N$69-((N$69/N$70)*(COUNTIF($K$23:$K29,"=0"))),999999)</f>
        <v>#DIV/0!</v>
      </c>
      <c r="O78" s="2" t="e">
        <f>IF(SUM($K$16:$K29)=SUM($K$69:$P$69),O$69-((O$69/O$70)*(COUNTIF($K$23:$K29,"=0"))),999999)</f>
        <v>#DIV/0!</v>
      </c>
      <c r="P78" s="2" t="e">
        <f>IF(SUM($K$16:$K29)=SUM($K$69:$P$69),P$69-((P$69/P$70)*(COUNTIF($K$23:$K29,"=0"))),999999)</f>
        <v>#DIV/0!</v>
      </c>
      <c r="Q78" s="99"/>
      <c r="R78" s="99"/>
      <c r="S78" s="99"/>
      <c r="T78" s="39"/>
      <c r="U78" s="39"/>
      <c r="V78" s="39"/>
      <c r="W78" s="7">
        <v>2021</v>
      </c>
      <c r="X78" s="62" t="e">
        <f>IF(SUM($X$16:$X29)=SUM($X$69:$AC$69),X$69-((X$69/X$70)*(COUNTIF($X$23:$X29,"=0"))),999999)</f>
        <v>#DIV/0!</v>
      </c>
      <c r="Y78" s="1" t="e">
        <f>IF(SUM($X$16:$X29)=SUM($X$69:$AC$69),Y$69-((Y$69/Y$70)*(COUNTIF($X$23:$X29,"=0"))),999999)</f>
        <v>#DIV/0!</v>
      </c>
      <c r="Z78" s="1" t="e">
        <f>IF(SUM($X$16:$X29)=SUM($X$69:$AC$69),Z$69-((Z$69/Z$70)*(COUNTIF($X$23:$X29,"=0"))),999999)</f>
        <v>#DIV/0!</v>
      </c>
      <c r="AA78" s="2" t="e">
        <f>IF(SUM($X$16:$X29)=SUM($X$69:$AC$69),AA$69-((AA$69/AA$70)*(COUNTIF($X$23:$X29,"=0"))),999999)</f>
        <v>#DIV/0!</v>
      </c>
      <c r="AB78" s="2" t="e">
        <f>IF(SUM($X$16:$X29)=SUM($X$69:$AC$69),AB$69-((AB$69/AB$70)*(COUNTIF($X$23:$X29,"=0"))),999999)</f>
        <v>#DIV/0!</v>
      </c>
      <c r="AC78" s="2" t="e">
        <f>IF(SUM($X$16:$X29)=SUM($X$69:$AC$69),AC$69-((AC$69/AC$70)*(COUNTIF($X$23:$X29,"=0"))),999999)</f>
        <v>#DIV/0!</v>
      </c>
      <c r="AF78" s="39"/>
      <c r="AG78" s="39"/>
      <c r="AH78" s="39"/>
      <c r="AI78" s="39"/>
      <c r="AJ78" s="7">
        <v>2021</v>
      </c>
      <c r="AK78" s="62" t="e">
        <f>IF(SUM($AK$16:$AK29)=SUM($AK$69:$AP$69),AK$69-((AK$69/AK$70)*(COUNTIF($AK$23:$AK29,"=0"))),999999)</f>
        <v>#DIV/0!</v>
      </c>
      <c r="AL78" s="1" t="e">
        <f>IF(SUM($AK$16:$AK29)=SUM($AK$69:$AP$69),AL$69-((AL$69/AL$70)*(COUNTIF($AK$23:$AK29,"=0"))),999999)</f>
        <v>#DIV/0!</v>
      </c>
      <c r="AM78" s="1" t="e">
        <f>IF(SUM($AK$16:$AK29)=SUM($AK$69:$AP$69),AM$69-((AM$69/AM$70)*(COUNTIF($AK$23:$AK29,"=0"))),999999)</f>
        <v>#DIV/0!</v>
      </c>
      <c r="AN78" s="2" t="e">
        <f>IF(SUM($AK$16:$AK29)=SUM($AK$69:$AP$69),AN$69-((AN$69/AN$70)*(COUNTIF($AK$23:$AK29,"=0"))),999999)</f>
        <v>#DIV/0!</v>
      </c>
      <c r="AO78" s="2" t="e">
        <f>IF(SUM($AK$16:$AK29)=SUM($AK$69:$AP$69),AO$69-((AO$69/AO$70)*(COUNTIF($AK$23:$AK29,"=0"))),999999)</f>
        <v>#DIV/0!</v>
      </c>
      <c r="AP78" s="2" t="e">
        <f>IF(SUM($AK$16:$AK29)=SUM($AK$69:$AP$69),AP$69-((AP$69/AP$70)*(COUNTIF($AK$23:$AK29,"=0"))),999999)</f>
        <v>#DIV/0!</v>
      </c>
      <c r="AS78" s="39"/>
      <c r="AT78" s="39"/>
      <c r="AU78" s="39"/>
      <c r="AV78" s="39"/>
      <c r="AW78" s="7">
        <v>2021</v>
      </c>
      <c r="AX78" s="62" t="e">
        <f>IF(SUM($AX$16:$AX29)=SUM($AX$69:$BC$69),AX$69-((AX$69/AX$70)*(COUNTIF($AX$23:$AX29,"=0"))),999999)</f>
        <v>#DIV/0!</v>
      </c>
      <c r="AY78" s="1" t="e">
        <f>IF(SUM($AX$16:$AX29)=SUM($AX$69:$BC$69),AY$69-((AY$69/AY$70)*(COUNTIF($AX$23:$AX29,"=0"))),999999)</f>
        <v>#DIV/0!</v>
      </c>
      <c r="AZ78" s="1" t="e">
        <f>IF(SUM($AX$16:$AX29)=SUM($AX$69:$BC$69),AZ$69-((AZ$69/AZ$70)*(COUNTIF($AX$23:$AX29,"=0"))),999999)</f>
        <v>#DIV/0!</v>
      </c>
      <c r="BA78" s="2" t="e">
        <f>IF(SUM($AX$16:$AX29)=SUM($AX$69:$BC$69),BA$69-((BA$69/BA$70)*(COUNTIF($AX$23:$AX29,"=0"))),999999)</f>
        <v>#DIV/0!</v>
      </c>
      <c r="BB78" s="2" t="e">
        <f>IF(SUM($AX$16:$AX29)=SUM($AX$69:$BC$69),BB$69-((BB$69/BB$70)*(COUNTIF($AX$23:$AX29,"=0"))),999999)</f>
        <v>#DIV/0!</v>
      </c>
      <c r="BC78" s="2" t="e">
        <f>IF(SUM($AX$16:$AX29)=SUM($AX$69:$BC$69),BC$69-((BC$69/BC$70)*(COUNTIF($AX$23:$AX29,"=0"))),999999)</f>
        <v>#DIV/0!</v>
      </c>
      <c r="BF78" s="39"/>
      <c r="BG78" s="39"/>
      <c r="BH78" s="39"/>
      <c r="BI78" s="39"/>
      <c r="BJ78" s="7">
        <v>2021</v>
      </c>
      <c r="BK78" s="62" t="e">
        <f>IF(SUM($BK$16:$BK29)=SUM($BK$69:$BP$69),BK$69-((BK$69/BK$70)*(COUNTIF($BK$23:$BK29,"=0"))),999999)</f>
        <v>#DIV/0!</v>
      </c>
      <c r="BL78" s="1" t="e">
        <f>IF(SUM($BK$16:$BK29)=SUM($BK$69:$BP$69),BL$69-((BL$69/BL$70)*(COUNTIF($BK$23:$BK29,"=0"))),999999)</f>
        <v>#DIV/0!</v>
      </c>
      <c r="BM78" s="1" t="e">
        <f>IF(SUM($BK$16:$BK29)=SUM($BK$69:$BP$69),BM$69-((BM$69/BM$70)*(COUNTIF($BK$23:$BK29,"=0"))),999999)</f>
        <v>#DIV/0!</v>
      </c>
      <c r="BN78" s="2" t="e">
        <f>IF(SUM($BK$16:$BK29)=SUM($BK$69:$BP$69),BN$69-((BN$69/BN$70)*(COUNTIF($BK$23:$BK29,"=0"))),999999)</f>
        <v>#DIV/0!</v>
      </c>
      <c r="BO78" s="2" t="e">
        <f>IF(SUM($BK$16:$BK29)=SUM($BK$69:$BP$69),BO$69-((BO$69/BO$70)*(COUNTIF($BK$23:$BK29,"=0"))),999999)</f>
        <v>#DIV/0!</v>
      </c>
      <c r="BP78" s="2" t="e">
        <f>IF(SUM($BK$16:$BK29)=SUM($BK$69:$BP$69),BP$69-((BP$69/BP$70)*(COUNTIF($BK$23:$BK29,"=0"))),999999)</f>
        <v>#DIV/0!</v>
      </c>
      <c r="BS78" s="39"/>
      <c r="BT78" s="39"/>
      <c r="BU78" s="39"/>
      <c r="BV78" s="39"/>
      <c r="BW78" s="7">
        <v>2021</v>
      </c>
      <c r="BX78" s="62" t="e">
        <f>IF(SUM($BX$16:$BX29)=SUM($BX$69:$CC$69),BX$69-((BX$69/BX$70)*(COUNTIF($BX$23:$BX29,"=0"))),999999)</f>
        <v>#DIV/0!</v>
      </c>
      <c r="BY78" s="1" t="e">
        <f>IF(SUM($BX$16:$BX29)=SUM($BX$69:$CC$69),BY$69-((BY$69/BY$70)*(COUNTIF($BX$23:$BX29,"=0"))),999999)</f>
        <v>#DIV/0!</v>
      </c>
      <c r="BZ78" s="1" t="e">
        <f>IF(SUM($BX$16:$BX29)=SUM($BX$69:$CC$69),BZ$69-((BZ$69/BZ$70)*(COUNTIF($BX$23:$BX29,"=0"))),999999)</f>
        <v>#DIV/0!</v>
      </c>
      <c r="CA78" s="2" t="e">
        <f>IF(SUM($BX$16:$BX29)=SUM($BX$69:$CC$69),CA$69-((CA$69/CA$70)*(COUNTIF($BX$23:$BX29,"=0"))),999999)</f>
        <v>#DIV/0!</v>
      </c>
      <c r="CB78" s="2" t="e">
        <f>IF(SUM($BX$16:$BX29)=SUM($BX$69:$CC$69),CB$69-((CB$69/CB$70)*(COUNTIF($BX$23:$BX29,"=0"))),999999)</f>
        <v>#DIV/0!</v>
      </c>
      <c r="CC78" s="2" t="e">
        <f>IF(SUM($BX$16:$BX29)=SUM($BX$69:$CC$69),CC$69-((CC$69/CC$70)*(COUNTIF($BX$23:$BX29,"=0"))),999999)</f>
        <v>#DIV/0!</v>
      </c>
      <c r="CF78" s="39"/>
      <c r="CG78" s="39"/>
      <c r="CH78" s="39"/>
      <c r="CI78" s="39"/>
      <c r="CJ78" s="7">
        <v>2021</v>
      </c>
      <c r="CK78" s="62" t="e">
        <f>IF(SUM($CK$16:$CK29)=SUM($CK$69:$CP$69),CK$69-((CK$69/CK$70)*(COUNTIF($CK$23:$CK29,"=0"))),999999)</f>
        <v>#DIV/0!</v>
      </c>
      <c r="CL78" s="1" t="e">
        <f>IF(SUM($CK$16:$CK29)=SUM($CK$69:$CP$69),CL$69-((CL$69/CL$70)*(COUNTIF($CK$23:$CK29,"=0"))),999999)</f>
        <v>#DIV/0!</v>
      </c>
      <c r="CM78" s="1" t="e">
        <f>IF(SUM($CK$16:$CK29)=SUM($CK$69:$CP$69),CM$69-((CM$69/CM$70)*(COUNTIF($CK$23:$CK29,"=0"))),999999)</f>
        <v>#DIV/0!</v>
      </c>
      <c r="CN78" s="2" t="e">
        <f>IF(SUM($CK$16:$CK29)=SUM($CK$69:$CP$69),CN$69-((CN$69/CN$70)*(COUNTIF($CK$23:$CK29,"=0"))),999999)</f>
        <v>#DIV/0!</v>
      </c>
      <c r="CO78" s="2" t="e">
        <f>IF(SUM($CK$16:$CK29)=SUM($CK$69:$CP$69),CO$69-((CO$69/CO$70)*(COUNTIF($CK$23:$CK29,"=0"))),999999)</f>
        <v>#DIV/0!</v>
      </c>
      <c r="CP78" s="2" t="e">
        <f>IF(SUM($CK$16:$CK29)=SUM($CK$69:$CP$69),CP$69-((CP$69/CP$70)*(COUNTIF($CK$23:$CK29,"=0"))),999999)</f>
        <v>#DIV/0!</v>
      </c>
      <c r="CS78" s="39"/>
      <c r="CT78" s="39"/>
      <c r="CU78" s="39"/>
      <c r="CV78" s="39"/>
      <c r="CW78" s="7">
        <v>2021</v>
      </c>
      <c r="CX78" s="62" t="e">
        <f>IF(SUM($CX$16:$CX29)=SUM($CX$69:$DC$69),CX$69-((CX$69/CX$70)*(COUNTIF($CX$23:$CX29,"=0"))),999999)</f>
        <v>#DIV/0!</v>
      </c>
      <c r="CY78" s="1" t="e">
        <f>IF(SUM($CX$16:$CX29)=SUM($CX$69:$DC$69),CY$69-((CY$69/CY$70)*(COUNTIF($CX$23:$CX29,"=0"))),999999)</f>
        <v>#DIV/0!</v>
      </c>
      <c r="CZ78" s="1" t="e">
        <f>IF(SUM($CX$16:$CX29)=SUM($CX$69:$DC$69),CZ$69-((CZ$69/CZ$70)*(COUNTIF($CX$23:$CX29,"=0"))),999999)</f>
        <v>#DIV/0!</v>
      </c>
      <c r="DA78" s="2" t="e">
        <f>IF(SUM($CX$16:$CX29)=SUM($CX$69:$DC$69),DA$69-((DA$69/DA$70)*(COUNTIF($CX$23:$CX29,"=0"))),999999)</f>
        <v>#DIV/0!</v>
      </c>
      <c r="DB78" s="2" t="e">
        <f>IF(SUM($CX$16:$CX29)=SUM($CX$69:$DC$69),DB$69-((DB$69/DB$70)*(COUNTIF($CX$23:$CX29,"=0"))),999999)</f>
        <v>#DIV/0!</v>
      </c>
      <c r="DC78" s="2" t="e">
        <f>IF(SUM($CX$16:$CX29)=SUM($CX$69:$DC$69),DC$69-((DC$69/DC$70)*(COUNTIF($CX$23:$CX29,"=0"))),999999)</f>
        <v>#DIV/0!</v>
      </c>
      <c r="DF78" s="39"/>
      <c r="DG78" s="39"/>
      <c r="DH78" s="39"/>
      <c r="DI78" s="39"/>
      <c r="DJ78" s="7">
        <v>2021</v>
      </c>
      <c r="DK78" s="62" t="e">
        <f>IF(SUM($DK$16:$DK29)=SUM($DK$69:$DP$69),DK$69-((DK$69/DK$70)*(COUNTIF($DK$23:$DK29,"=0"))),999999)</f>
        <v>#DIV/0!</v>
      </c>
      <c r="DL78" s="1" t="e">
        <f>IF(SUM($DK$16:$DK29)=SUM($DK$69:$DP$69),DL$69-((DL$69/DL$70)*(COUNTIF($DK$23:$DK29,"=0"))),999999)</f>
        <v>#DIV/0!</v>
      </c>
      <c r="DM78" s="1" t="e">
        <f>IF(SUM($DK$16:$DK29)=SUM($DK$69:$DP$69),DM$69-((DM$69/DM$70)*(COUNTIF($DK$23:$DK29,"=0"))),999999)</f>
        <v>#DIV/0!</v>
      </c>
      <c r="DN78" s="2" t="e">
        <f>IF(SUM($DK$16:$DK29)=SUM($DK$69:$DP$69),DN$69-((DN$69/DN$70)*(COUNTIF($DK$23:$DK29,"=0"))),999999)</f>
        <v>#DIV/0!</v>
      </c>
      <c r="DO78" s="2" t="e">
        <f>IF(SUM($DK$16:$DK29)=SUM($DK$69:$DP$69),DO$69-((DO$69/DO$70)*(COUNTIF($DK$23:$DK29,"=0"))),999999)</f>
        <v>#DIV/0!</v>
      </c>
      <c r="DP78" s="2" t="e">
        <f>IF(SUM($DK$16:$DK29)=SUM($DK$69:$DP$69),DP$69-((DP$69/DP$70)*(COUNTIF($DK$23:$DK29,"=0"))),999999)</f>
        <v>#DIV/0!</v>
      </c>
      <c r="DS78" s="39"/>
      <c r="DT78" s="39"/>
      <c r="DU78" s="39"/>
      <c r="DV78" s="39"/>
      <c r="DW78" s="7">
        <v>2021</v>
      </c>
      <c r="DX78" s="62" t="e">
        <f>IF(SUM($DX$16:$DX29)=SUM($DX$69:$EC$69),DX$69-((DX$69/DX$70)*(COUNTIF($DX$23:$DX29,"=0"))),999999)</f>
        <v>#DIV/0!</v>
      </c>
      <c r="DY78" s="1" t="e">
        <f>IF(SUM($DX$16:$DX29)=SUM($DX$69:$EC$69),DY$69-((DY$69/DY$70)*(COUNTIF($DX$23:$DX29,"=0"))),999999)</f>
        <v>#DIV/0!</v>
      </c>
      <c r="DZ78" s="1" t="e">
        <f>IF(SUM($DX$16:$DX29)=SUM($DX$69:$EC$69),DZ$69-((DZ$69/DZ$70)*(COUNTIF($DX$23:$DX29,"=0"))),999999)</f>
        <v>#DIV/0!</v>
      </c>
      <c r="EA78" s="2" t="e">
        <f>IF(SUM($DX$16:$DX29)=SUM($DX$69:$EC$69),EA$69-((EA$69/EA$70)*(COUNTIF($DX$23:$DX29,"=0"))),999999)</f>
        <v>#DIV/0!</v>
      </c>
      <c r="EB78" s="2" t="e">
        <f>IF(SUM($DX$16:$DX29)=SUM($DX$69:$EC$69),EB$69-((EB$69/EB$70)*(COUNTIF($DX$23:$DX29,"=0"))),999999)</f>
        <v>#DIV/0!</v>
      </c>
      <c r="EC78" s="2" t="e">
        <f>IF(SUM($DX$16:$DX29)=SUM($DX$69:$EC$69),EC$69-((EC$69/EC$70)*(COUNTIF($DX$23:$DX29,"=0"))),999999)</f>
        <v>#DIV/0!</v>
      </c>
      <c r="EF78" s="39"/>
      <c r="EG78" s="39"/>
      <c r="EH78" s="39"/>
      <c r="EI78" s="39"/>
      <c r="EJ78" s="7">
        <v>2021</v>
      </c>
      <c r="EK78" s="62" t="e">
        <f>IF(SUM($EK$16:$EK29)=SUM($EK$69:$EP$69),EK$69-((EK$69/EK$70)*(COUNTIF($EK$23:$EK29,"=0"))),999999)</f>
        <v>#DIV/0!</v>
      </c>
      <c r="EL78" s="1" t="e">
        <f>IF(SUM($EK$16:$EK29)=SUM($EK$69:$EP$69),EL$69-((EL$69/EL$70)*(COUNTIF($EK$23:$EK29,"=0"))),999999)</f>
        <v>#DIV/0!</v>
      </c>
      <c r="EM78" s="1" t="e">
        <f>IF(SUM($EK$16:$EK29)=SUM($EK$69:$EP$69),EM$69-((EM$69/EM$70)*(COUNTIF($EK$23:$EK29,"=0"))),999999)</f>
        <v>#DIV/0!</v>
      </c>
      <c r="EN78" s="2" t="e">
        <f>IF(SUM($EK$16:$EK29)=SUM($EK$69:$EP$69),EN$69-((EN$69/EN$70)*(COUNTIF($EK$23:$EK29,"=0"))),999999)</f>
        <v>#DIV/0!</v>
      </c>
      <c r="EO78" s="2" t="e">
        <f>IF(SUM($EK$16:$EK29)=SUM($EK$69:$EP$69),EO$69-((EO$69/EO$70)*(COUNTIF($EK$23:$EK29,"=0"))),999999)</f>
        <v>#DIV/0!</v>
      </c>
      <c r="EP78" s="2" t="e">
        <f>IF(SUM($EK$16:$EK29)=SUM($EK$69:$EP$69),EP$69-((EP$69/EP$70)*(COUNTIF($EK$23:$EK29,"=0"))),999999)</f>
        <v>#DIV/0!</v>
      </c>
      <c r="ES78" s="39"/>
      <c r="ET78" s="39"/>
      <c r="EU78" s="39"/>
      <c r="EV78" s="39"/>
      <c r="EW78" s="7">
        <v>2021</v>
      </c>
      <c r="EX78" s="62" t="e">
        <f>IF(SUM($EX$16:$EX29)=SUM($EX$69:$FC$69),EX$69-((EX$69/EX$70)*(COUNTIF($EX$23:$EX29,"=0"))),999999)</f>
        <v>#DIV/0!</v>
      </c>
      <c r="EY78" s="1" t="e">
        <f>IF(SUM($EX$16:$EX29)=SUM($EX$69:$FC$69),EY$69-((EY$69/EY$70)*(COUNTIF($EX$23:$EX29,"=0"))),999999)</f>
        <v>#DIV/0!</v>
      </c>
      <c r="EZ78" s="1" t="e">
        <f>IF(SUM($EX$16:$EX29)=SUM($EX$69:$FC$69),EZ$69-((EZ$69/EZ$70)*(COUNTIF($EX$23:$EX29,"=0"))),999999)</f>
        <v>#DIV/0!</v>
      </c>
      <c r="FA78" s="2" t="e">
        <f>IF(SUM($EX$16:$EX29)=SUM($EX$69:$FC$69),FA$69-((FA$69/FA$70)*(COUNTIF($EX$23:$EX29,"=0"))),999999)</f>
        <v>#DIV/0!</v>
      </c>
      <c r="FB78" s="2" t="e">
        <f>IF(SUM($EX$16:$EX29)=SUM($EX$69:$FC$69),FB$69-((FB$69/FB$70)*(COUNTIF($EX$23:$EX29,"=0"))),999999)</f>
        <v>#DIV/0!</v>
      </c>
      <c r="FC78" s="2" t="e">
        <f>IF(SUM($EX$16:$EX29)=SUM($EX$69:$FC$69),FC$69-((FC$69/FC$70)*(COUNTIF($EX$23:$EX29,"=0"))),999999)</f>
        <v>#DIV/0!</v>
      </c>
      <c r="FF78" s="39"/>
      <c r="FG78" s="39"/>
      <c r="FH78" s="39"/>
      <c r="FI78" s="39"/>
      <c r="FJ78" s="47"/>
    </row>
    <row r="79" spans="2:166" x14ac:dyDescent="0.25">
      <c r="B79" s="14">
        <f t="shared" si="143"/>
        <v>7</v>
      </c>
      <c r="C79" s="6">
        <v>2022</v>
      </c>
      <c r="D79" s="104"/>
      <c r="E79" s="39"/>
      <c r="F79" s="39"/>
      <c r="G79" s="39"/>
      <c r="H79" s="39"/>
      <c r="I79" s="105"/>
      <c r="J79" s="6">
        <v>2022</v>
      </c>
      <c r="K79" s="61" t="e">
        <f>IF(SUM($K$16:$K30)=SUM($K$69:$P$69),K$69-((K$69/K$70)*(COUNTIF($K$23:$K30,"=0"))),999999)</f>
        <v>#DIV/0!</v>
      </c>
      <c r="L79" s="3" t="e">
        <f>IF(SUM($K$16:$K30)=SUM($K$69:$P$69),L$69-((L$69/L$70)*(COUNTIF($K$23:$K30,"=0"))),999999)</f>
        <v>#DIV/0!</v>
      </c>
      <c r="M79" s="4" t="e">
        <f>IF(SUM($K$16:$K30)=SUM($K$69:$P$69),M$69-((M$69/M$70)*(COUNTIF($K$23:$K30,"=0"))),999999)</f>
        <v>#DIV/0!</v>
      </c>
      <c r="N79" s="4" t="e">
        <f>IF(SUM($K$16:$K30)=SUM($K$69:$P$69),N$69-((N$69/N$70)*(COUNTIF($K$23:$K30,"=0"))),999999)</f>
        <v>#DIV/0!</v>
      </c>
      <c r="O79" s="4" t="e">
        <f>IF(SUM($K$16:$K30)=SUM($K$69:$P$69),O$69-((O$69/O$70)*(COUNTIF($K$23:$K30,"=0"))),999999)</f>
        <v>#DIV/0!</v>
      </c>
      <c r="P79" s="4" t="e">
        <f>IF(SUM($K$16:$K30)=SUM($K$69:$P$69),P$69-((P$69/P$70)*(COUNTIF($K$23:$K30,"=0"))),999999)</f>
        <v>#DIV/0!</v>
      </c>
      <c r="Q79" s="99"/>
      <c r="R79" s="99"/>
      <c r="S79" s="99"/>
      <c r="T79" s="39"/>
      <c r="U79" s="39"/>
      <c r="V79" s="39"/>
      <c r="W79" s="6">
        <v>2022</v>
      </c>
      <c r="X79" s="61" t="e">
        <f>IF(SUM($X$16:$X30)=SUM($X$69:$AC$69),X$69-((X$69/X$70)*(COUNTIF($X$23:$X30,"=0"))),999999)</f>
        <v>#DIV/0!</v>
      </c>
      <c r="Y79" s="3" t="e">
        <f>IF(SUM($X$16:$X30)=SUM($X$69:$AC$69),Y$69-((Y$69/Y$70)*(COUNTIF($X$23:$X30,"=0"))),999999)</f>
        <v>#DIV/0!</v>
      </c>
      <c r="Z79" s="3" t="e">
        <f>IF(SUM($X$16:$X30)=SUM($X$69:$AC$69),Z$69-((Z$69/Z$70)*(COUNTIF($X$23:$X30,"=0"))),999999)</f>
        <v>#DIV/0!</v>
      </c>
      <c r="AA79" s="4" t="e">
        <f>IF(SUM($X$16:$X30)=SUM($X$69:$AC$69),AA$69-((AA$69/AA$70)*(COUNTIF($X$23:$X30,"=0"))),999999)</f>
        <v>#DIV/0!</v>
      </c>
      <c r="AB79" s="4" t="e">
        <f>IF(SUM($X$16:$X30)=SUM($X$69:$AC$69),AB$69-((AB$69/AB$70)*(COUNTIF($X$23:$X30,"=0"))),999999)</f>
        <v>#DIV/0!</v>
      </c>
      <c r="AC79" s="4" t="e">
        <f>IF(SUM($X$16:$X30)=SUM($X$69:$AC$69),AC$69-((AC$69/AC$70)*(COUNTIF($X$23:$X30,"=0"))),999999)</f>
        <v>#DIV/0!</v>
      </c>
      <c r="AF79" s="39"/>
      <c r="AG79" s="39"/>
      <c r="AH79" s="39"/>
      <c r="AI79" s="39"/>
      <c r="AJ79" s="6">
        <v>2022</v>
      </c>
      <c r="AK79" s="61" t="e">
        <f>IF(SUM($AK$16:$AK30)=SUM($AK$69:$AP$69),AK$69-((AK$69/AK$70)*(COUNTIF($AK$23:$AK30,"=0"))),999999)</f>
        <v>#DIV/0!</v>
      </c>
      <c r="AL79" s="3" t="e">
        <f>IF(SUM($AK$16:$AK30)=SUM($AK$69:$AP$69),AL$69-((AL$69/AL$70)*(COUNTIF($AK$23:$AK30,"=0"))),999999)</f>
        <v>#DIV/0!</v>
      </c>
      <c r="AM79" s="3" t="e">
        <f>IF(SUM($AK$16:$AK30)=SUM($AK$69:$AP$69),AM$69-((AM$69/AM$70)*(COUNTIF($AK$23:$AK30,"=0"))),999999)</f>
        <v>#DIV/0!</v>
      </c>
      <c r="AN79" s="4" t="e">
        <f>IF(SUM($AK$16:$AK30)=SUM($AK$69:$AP$69),AN$69-((AN$69/AN$70)*(COUNTIF($AK$23:$AK30,"=0"))),999999)</f>
        <v>#DIV/0!</v>
      </c>
      <c r="AO79" s="4" t="e">
        <f>IF(SUM($AK$16:$AK30)=SUM($AK$69:$AP$69),AO$69-((AO$69/AO$70)*(COUNTIF($AK$23:$AK30,"=0"))),999999)</f>
        <v>#DIV/0!</v>
      </c>
      <c r="AP79" s="4" t="e">
        <f>IF(SUM($AK$16:$AK30)=SUM($AK$69:$AP$69),AP$69-((AP$69/AP$70)*(COUNTIF($AK$23:$AK30,"=0"))),999999)</f>
        <v>#DIV/0!</v>
      </c>
      <c r="AS79" s="39"/>
      <c r="AT79" s="39"/>
      <c r="AU79" s="39"/>
      <c r="AV79" s="39"/>
      <c r="AW79" s="6">
        <v>2022</v>
      </c>
      <c r="AX79" s="61" t="e">
        <f>IF(SUM($AX$16:$AX30)=SUM($AX$69:$BC$69),AX$69-((AX$69/AX$70)*(COUNTIF($AX$23:$AX30,"=0"))),999999)</f>
        <v>#DIV/0!</v>
      </c>
      <c r="AY79" s="3" t="e">
        <f>IF(SUM($AX$16:$AX30)=SUM($AX$69:$BC$69),AY$69-((AY$69/AY$70)*(COUNTIF($AX$23:$AX30,"=0"))),999999)</f>
        <v>#DIV/0!</v>
      </c>
      <c r="AZ79" s="3" t="e">
        <f>IF(SUM($AX$16:$AX30)=SUM($AX$69:$BC$69),AZ$69-((AZ$69/AZ$70)*(COUNTIF($AX$23:$AX30,"=0"))),999999)</f>
        <v>#DIV/0!</v>
      </c>
      <c r="BA79" s="4" t="e">
        <f>IF(SUM($AX$16:$AX30)=SUM($AX$69:$BC$69),BA$69-((BA$69/BA$70)*(COUNTIF($AX$23:$AX30,"=0"))),999999)</f>
        <v>#DIV/0!</v>
      </c>
      <c r="BB79" s="4" t="e">
        <f>IF(SUM($AX$16:$AX30)=SUM($AX$69:$BC$69),BB$69-((BB$69/BB$70)*(COUNTIF($AX$23:$AX30,"=0"))),999999)</f>
        <v>#DIV/0!</v>
      </c>
      <c r="BC79" s="4" t="e">
        <f>IF(SUM($AX$16:$AX30)=SUM($AX$69:$BC$69),BC$69-((BC$69/BC$70)*(COUNTIF($AX$23:$AX30,"=0"))),999999)</f>
        <v>#DIV/0!</v>
      </c>
      <c r="BF79" s="39"/>
      <c r="BG79" s="39"/>
      <c r="BH79" s="39"/>
      <c r="BI79" s="39"/>
      <c r="BJ79" s="6">
        <v>2022</v>
      </c>
      <c r="BK79" s="61" t="e">
        <f>IF(SUM($BK$16:$BK30)=SUM($BK$69:$BP$69),BK$69-((BK$69/BK$70)*(COUNTIF($BK$23:$BK30,"=0"))),999999)</f>
        <v>#DIV/0!</v>
      </c>
      <c r="BL79" s="3" t="e">
        <f>IF(SUM($BK$16:$BK30)=SUM($BK$69:$BP$69),BL$69-((BL$69/BL$70)*(COUNTIF($BK$23:$BK30,"=0"))),999999)</f>
        <v>#DIV/0!</v>
      </c>
      <c r="BM79" s="3" t="e">
        <f>IF(SUM($BK$16:$BK30)=SUM($BK$69:$BP$69),BM$69-((BM$69/BM$70)*(COUNTIF($BK$23:$BK30,"=0"))),999999)</f>
        <v>#DIV/0!</v>
      </c>
      <c r="BN79" s="4" t="e">
        <f>IF(SUM($BK$16:$BK30)=SUM($BK$69:$BP$69),BN$69-((BN$69/BN$70)*(COUNTIF($BK$23:$BK30,"=0"))),999999)</f>
        <v>#DIV/0!</v>
      </c>
      <c r="BO79" s="4" t="e">
        <f>IF(SUM($BK$16:$BK30)=SUM($BK$69:$BP$69),BO$69-((BO$69/BO$70)*(COUNTIF($BK$23:$BK30,"=0"))),999999)</f>
        <v>#DIV/0!</v>
      </c>
      <c r="BP79" s="4" t="e">
        <f>IF(SUM($BK$16:$BK30)=SUM($BK$69:$BP$69),BP$69-((BP$69/BP$70)*(COUNTIF($BK$23:$BK30,"=0"))),999999)</f>
        <v>#DIV/0!</v>
      </c>
      <c r="BS79" s="39"/>
      <c r="BT79" s="39"/>
      <c r="BU79" s="39"/>
      <c r="BV79" s="39"/>
      <c r="BW79" s="6">
        <v>2022</v>
      </c>
      <c r="BX79" s="61" t="e">
        <f>IF(SUM($BX$16:$BX30)=SUM($BX$69:$CC$69),BX$69-((BX$69/BX$70)*(COUNTIF($BX$23:$BX30,"=0"))),999999)</f>
        <v>#DIV/0!</v>
      </c>
      <c r="BY79" s="3" t="e">
        <f>IF(SUM($BX$16:$BX30)=SUM($BX$69:$CC$69),BY$69-((BY$69/BY$70)*(COUNTIF($BX$23:$BX30,"=0"))),999999)</f>
        <v>#DIV/0!</v>
      </c>
      <c r="BZ79" s="3" t="e">
        <f>IF(SUM($BX$16:$BX30)=SUM($BX$69:$CC$69),BZ$69-((BZ$69/BZ$70)*(COUNTIF($BX$23:$BX30,"=0"))),999999)</f>
        <v>#DIV/0!</v>
      </c>
      <c r="CA79" s="4" t="e">
        <f>IF(SUM($BX$16:$BX30)=SUM($BX$69:$CC$69),CA$69-((CA$69/CA$70)*(COUNTIF($BX$23:$BX30,"=0"))),999999)</f>
        <v>#DIV/0!</v>
      </c>
      <c r="CB79" s="4" t="e">
        <f>IF(SUM($BX$16:$BX30)=SUM($BX$69:$CC$69),CB$69-((CB$69/CB$70)*(COUNTIF($BX$23:$BX30,"=0"))),999999)</f>
        <v>#DIV/0!</v>
      </c>
      <c r="CC79" s="4" t="e">
        <f>IF(SUM($BX$16:$BX30)=SUM($BX$69:$CC$69),CC$69-((CC$69/CC$70)*(COUNTIF($BX$23:$BX30,"=0"))),999999)</f>
        <v>#DIV/0!</v>
      </c>
      <c r="CF79" s="39"/>
      <c r="CG79" s="39"/>
      <c r="CH79" s="39"/>
      <c r="CI79" s="39"/>
      <c r="CJ79" s="6">
        <v>2022</v>
      </c>
      <c r="CK79" s="61" t="e">
        <f>IF(SUM($CK$16:$CK30)=SUM($CK$69:$CP$69),CK$69-((CK$69/CK$70)*(COUNTIF($CK$23:$CK30,"=0"))),999999)</f>
        <v>#DIV/0!</v>
      </c>
      <c r="CL79" s="3" t="e">
        <f>IF(SUM($CK$16:$CK30)=SUM($CK$69:$CP$69),CL$69-((CL$69/CL$70)*(COUNTIF($CK$23:$CK30,"=0"))),999999)</f>
        <v>#DIV/0!</v>
      </c>
      <c r="CM79" s="3" t="e">
        <f>IF(SUM($CK$16:$CK30)=SUM($CK$69:$CP$69),CM$69-((CM$69/CM$70)*(COUNTIF($CK$23:$CK30,"=0"))),999999)</f>
        <v>#DIV/0!</v>
      </c>
      <c r="CN79" s="4" t="e">
        <f>IF(SUM($CK$16:$CK30)=SUM($CK$69:$CP$69),CN$69-((CN$69/CN$70)*(COUNTIF($CK$23:$CK30,"=0"))),999999)</f>
        <v>#DIV/0!</v>
      </c>
      <c r="CO79" s="4" t="e">
        <f>IF(SUM($CK$16:$CK30)=SUM($CK$69:$CP$69),CO$69-((CO$69/CO$70)*(COUNTIF($CK$23:$CK30,"=0"))),999999)</f>
        <v>#DIV/0!</v>
      </c>
      <c r="CP79" s="4" t="e">
        <f>IF(SUM($CK$16:$CK30)=SUM($CK$69:$CP$69),CP$69-((CP$69/CP$70)*(COUNTIF($CK$23:$CK30,"=0"))),999999)</f>
        <v>#DIV/0!</v>
      </c>
      <c r="CS79" s="39"/>
      <c r="CT79" s="39"/>
      <c r="CU79" s="39"/>
      <c r="CV79" s="39"/>
      <c r="CW79" s="6">
        <v>2022</v>
      </c>
      <c r="CX79" s="61" t="e">
        <f>IF(SUM($CX$16:$CX30)=SUM($CX$69:$DC$69),CX$69-((CX$69/CX$70)*(COUNTIF($CX$23:$CX30,"=0"))),999999)</f>
        <v>#DIV/0!</v>
      </c>
      <c r="CY79" s="3" t="e">
        <f>IF(SUM($CX$16:$CX30)=SUM($CX$69:$DC$69),CY$69-((CY$69/CY$70)*(COUNTIF($CX$23:$CX30,"=0"))),999999)</f>
        <v>#DIV/0!</v>
      </c>
      <c r="CZ79" s="3" t="e">
        <f>IF(SUM($CX$16:$CX30)=SUM($CX$69:$DC$69),CZ$69-((CZ$69/CZ$70)*(COUNTIF($CX$23:$CX30,"=0"))),999999)</f>
        <v>#DIV/0!</v>
      </c>
      <c r="DA79" s="4" t="e">
        <f>IF(SUM($CX$16:$CX30)=SUM($CX$69:$DC$69),DA$69-((DA$69/DA$70)*(COUNTIF($CX$23:$CX30,"=0"))),999999)</f>
        <v>#DIV/0!</v>
      </c>
      <c r="DB79" s="4" t="e">
        <f>IF(SUM($CX$16:$CX30)=SUM($CX$69:$DC$69),DB$69-((DB$69/DB$70)*(COUNTIF($CX$23:$CX30,"=0"))),999999)</f>
        <v>#DIV/0!</v>
      </c>
      <c r="DC79" s="4" t="e">
        <f>IF(SUM($CX$16:$CX30)=SUM($CX$69:$DC$69),DC$69-((DC$69/DC$70)*(COUNTIF($CX$23:$CX30,"=0"))),999999)</f>
        <v>#DIV/0!</v>
      </c>
      <c r="DF79" s="39"/>
      <c r="DG79" s="39"/>
      <c r="DH79" s="39"/>
      <c r="DI79" s="39"/>
      <c r="DJ79" s="6">
        <v>2022</v>
      </c>
      <c r="DK79" s="61" t="e">
        <f>IF(SUM($DK$16:$DK30)=SUM($DK$69:$DP$69),DK$69-((DK$69/DK$70)*(COUNTIF($DK$23:$DK30,"=0"))),999999)</f>
        <v>#DIV/0!</v>
      </c>
      <c r="DL79" s="3" t="e">
        <f>IF(SUM($DK$16:$DK30)=SUM($DK$69:$DP$69),DL$69-((DL$69/DL$70)*(COUNTIF($DK$23:$DK30,"=0"))),999999)</f>
        <v>#DIV/0!</v>
      </c>
      <c r="DM79" s="3" t="e">
        <f>IF(SUM($DK$16:$DK30)=SUM($DK$69:$DP$69),DM$69-((DM$69/DM$70)*(COUNTIF($DK$23:$DK30,"=0"))),999999)</f>
        <v>#DIV/0!</v>
      </c>
      <c r="DN79" s="4" t="e">
        <f>IF(SUM($DK$16:$DK30)=SUM($DK$69:$DP$69),DN$69-((DN$69/DN$70)*(COUNTIF($DK$23:$DK30,"=0"))),999999)</f>
        <v>#DIV/0!</v>
      </c>
      <c r="DO79" s="4" t="e">
        <f>IF(SUM($DK$16:$DK30)=SUM($DK$69:$DP$69),DO$69-((DO$69/DO$70)*(COUNTIF($DK$23:$DK30,"=0"))),999999)</f>
        <v>#DIV/0!</v>
      </c>
      <c r="DP79" s="4" t="e">
        <f>IF(SUM($DK$16:$DK30)=SUM($DK$69:$DP$69),DP$69-((DP$69/DP$70)*(COUNTIF($DK$23:$DK30,"=0"))),999999)</f>
        <v>#DIV/0!</v>
      </c>
      <c r="DS79" s="39"/>
      <c r="DT79" s="39"/>
      <c r="DU79" s="39"/>
      <c r="DV79" s="39"/>
      <c r="DW79" s="6">
        <v>2022</v>
      </c>
      <c r="DX79" s="61" t="e">
        <f>IF(SUM($DX$16:$DX30)=SUM($DX$69:$EC$69),DX$69-((DX$69/DX$70)*(COUNTIF($DX$23:$DX30,"=0"))),999999)</f>
        <v>#DIV/0!</v>
      </c>
      <c r="DY79" s="3" t="e">
        <f>IF(SUM($DX$16:$DX30)=SUM($DX$69:$EC$69),DY$69-((DY$69/DY$70)*(COUNTIF($DX$23:$DX30,"=0"))),999999)</f>
        <v>#DIV/0!</v>
      </c>
      <c r="DZ79" s="3" t="e">
        <f>IF(SUM($DX$16:$DX30)=SUM($DX$69:$EC$69),DZ$69-((DZ$69/DZ$70)*(COUNTIF($DX$23:$DX30,"=0"))),999999)</f>
        <v>#DIV/0!</v>
      </c>
      <c r="EA79" s="4" t="e">
        <f>IF(SUM($DX$16:$DX30)=SUM($DX$69:$EC$69),EA$69-((EA$69/EA$70)*(COUNTIF($DX$23:$DX30,"=0"))),999999)</f>
        <v>#DIV/0!</v>
      </c>
      <c r="EB79" s="4" t="e">
        <f>IF(SUM($DX$16:$DX30)=SUM($DX$69:$EC$69),EB$69-((EB$69/EB$70)*(COUNTIF($DX$23:$DX30,"=0"))),999999)</f>
        <v>#DIV/0!</v>
      </c>
      <c r="EC79" s="4" t="e">
        <f>IF(SUM($DX$16:$DX30)=SUM($DX$69:$EC$69),EC$69-((EC$69/EC$70)*(COUNTIF($DX$23:$DX30,"=0"))),999999)</f>
        <v>#DIV/0!</v>
      </c>
      <c r="EF79" s="39"/>
      <c r="EG79" s="39"/>
      <c r="EH79" s="39"/>
      <c r="EI79" s="39"/>
      <c r="EJ79" s="6">
        <v>2022</v>
      </c>
      <c r="EK79" s="61" t="e">
        <f>IF(SUM($EK$16:$EK30)=SUM($EK$69:$EP$69),EK$69-((EK$69/EK$70)*(COUNTIF($EK$23:$EK30,"=0"))),999999)</f>
        <v>#DIV/0!</v>
      </c>
      <c r="EL79" s="3" t="e">
        <f>IF(SUM($EK$16:$EK30)=SUM($EK$69:$EP$69),EL$69-((EL$69/EL$70)*(COUNTIF($EK$23:$EK30,"=0"))),999999)</f>
        <v>#DIV/0!</v>
      </c>
      <c r="EM79" s="3" t="e">
        <f>IF(SUM($EK$16:$EK30)=SUM($EK$69:$EP$69),EM$69-((EM$69/EM$70)*(COUNTIF($EK$23:$EK30,"=0"))),999999)</f>
        <v>#DIV/0!</v>
      </c>
      <c r="EN79" s="4" t="e">
        <f>IF(SUM($EK$16:$EK30)=SUM($EK$69:$EP$69),EN$69-((EN$69/EN$70)*(COUNTIF($EK$23:$EK30,"=0"))),999999)</f>
        <v>#DIV/0!</v>
      </c>
      <c r="EO79" s="4" t="e">
        <f>IF(SUM($EK$16:$EK30)=SUM($EK$69:$EP$69),EO$69-((EO$69/EO$70)*(COUNTIF($EK$23:$EK30,"=0"))),999999)</f>
        <v>#DIV/0!</v>
      </c>
      <c r="EP79" s="4" t="e">
        <f>IF(SUM($EK$16:$EK30)=SUM($EK$69:$EP$69),EP$69-((EP$69/EP$70)*(COUNTIF($EK$23:$EK30,"=0"))),999999)</f>
        <v>#DIV/0!</v>
      </c>
      <c r="ES79" s="39"/>
      <c r="ET79" s="39"/>
      <c r="EU79" s="39"/>
      <c r="EV79" s="39"/>
      <c r="EW79" s="6">
        <v>2022</v>
      </c>
      <c r="EX79" s="61" t="e">
        <f>IF(SUM($EX$16:$EX30)=SUM($EX$69:$FC$69),EX$69-((EX$69/EX$70)*(COUNTIF($EX$23:$EX30,"=0"))),999999)</f>
        <v>#DIV/0!</v>
      </c>
      <c r="EY79" s="3" t="e">
        <f>IF(SUM($EX$16:$EX30)=SUM($EX$69:$FC$69),EY$69-((EY$69/EY$70)*(COUNTIF($EX$23:$EX30,"=0"))),999999)</f>
        <v>#DIV/0!</v>
      </c>
      <c r="EZ79" s="3" t="e">
        <f>IF(SUM($EX$16:$EX30)=SUM($EX$69:$FC$69),EZ$69-((EZ$69/EZ$70)*(COUNTIF($EX$23:$EX30,"=0"))),999999)</f>
        <v>#DIV/0!</v>
      </c>
      <c r="FA79" s="4" t="e">
        <f>IF(SUM($EX$16:$EX30)=SUM($EX$69:$FC$69),FA$69-((FA$69/FA$70)*(COUNTIF($EX$23:$EX30,"=0"))),999999)</f>
        <v>#DIV/0!</v>
      </c>
      <c r="FB79" s="4" t="e">
        <f>IF(SUM($EX$16:$EX30)=SUM($EX$69:$FC$69),FB$69-((FB$69/FB$70)*(COUNTIF($EX$23:$EX30,"=0"))),999999)</f>
        <v>#DIV/0!</v>
      </c>
      <c r="FC79" s="4" t="e">
        <f>IF(SUM($EX$16:$EX30)=SUM($EX$69:$FC$69),FC$69-((FC$69/FC$70)*(COUNTIF($EX$23:$EX30,"=0"))),999999)</f>
        <v>#DIV/0!</v>
      </c>
      <c r="FF79" s="39"/>
      <c r="FG79" s="39"/>
      <c r="FH79" s="39"/>
      <c r="FI79" s="39"/>
      <c r="FJ79" s="47"/>
    </row>
    <row r="80" spans="2:166" x14ac:dyDescent="0.25">
      <c r="B80" s="15">
        <f t="shared" si="143"/>
        <v>8</v>
      </c>
      <c r="C80" s="7">
        <v>2023</v>
      </c>
      <c r="D80" s="104"/>
      <c r="E80" s="39"/>
      <c r="F80" s="39"/>
      <c r="G80" s="39"/>
      <c r="H80" s="39"/>
      <c r="I80" s="105"/>
      <c r="J80" s="7">
        <v>2023</v>
      </c>
      <c r="K80" s="62" t="e">
        <f>IF(SUM($K$16:$K31)=SUM($K$69:$P$69),K$69-((K$69/K$70)*(COUNTIF($K$23:$K31,"=0"))),999999)</f>
        <v>#DIV/0!</v>
      </c>
      <c r="L80" s="1" t="e">
        <f>IF(SUM($K$16:$K31)=SUM($K$69:$P$69),L$69-((L$69/L$70)*(COUNTIF($K$23:$K31,"=0"))),999999)</f>
        <v>#DIV/0!</v>
      </c>
      <c r="M80" s="2" t="e">
        <f>IF(SUM($K$16:$K31)=SUM($K$69:$P$69),M$69-((M$69/M$70)*(COUNTIF($K$23:$K31,"=0"))),999999)</f>
        <v>#DIV/0!</v>
      </c>
      <c r="N80" s="2" t="e">
        <f>IF(SUM($K$16:$K31)=SUM($K$69:$P$69),N$69-((N$69/N$70)*(COUNTIF($K$23:$K31,"=0"))),999999)</f>
        <v>#DIV/0!</v>
      </c>
      <c r="O80" s="2" t="e">
        <f>IF(SUM($K$16:$K31)=SUM($K$69:$P$69),O$69-((O$69/O$70)*(COUNTIF($K$23:$K31,"=0"))),999999)</f>
        <v>#DIV/0!</v>
      </c>
      <c r="P80" s="2" t="e">
        <f>IF(SUM($K$16:$K31)=SUM($K$69:$P$69),P$69-((P$69/P$70)*(COUNTIF($K$23:$K31,"=0"))),999999)</f>
        <v>#DIV/0!</v>
      </c>
      <c r="Q80" s="99"/>
      <c r="R80" s="99"/>
      <c r="S80" s="99"/>
      <c r="T80" s="39"/>
      <c r="U80" s="39"/>
      <c r="V80" s="39"/>
      <c r="W80" s="7">
        <v>2023</v>
      </c>
      <c r="X80" s="62" t="e">
        <f>IF(SUM($X$16:$X31)=SUM($X$69:$AC$69),X$69-((X$69/X$70)*(COUNTIF($X$23:$X31,"=0"))),999999)</f>
        <v>#DIV/0!</v>
      </c>
      <c r="Y80" s="1" t="e">
        <f>IF(SUM($X$16:$X31)=SUM($X$69:$AC$69),Y$69-((Y$69/Y$70)*(COUNTIF($X$23:$X31,"=0"))),999999)</f>
        <v>#DIV/0!</v>
      </c>
      <c r="Z80" s="1" t="e">
        <f>IF(SUM($X$16:$X31)=SUM($X$69:$AC$69),Z$69-((Z$69/Z$70)*(COUNTIF($X$23:$X31,"=0"))),999999)</f>
        <v>#DIV/0!</v>
      </c>
      <c r="AA80" s="2" t="e">
        <f>IF(SUM($X$16:$X31)=SUM($X$69:$AC$69),AA$69-((AA$69/AA$70)*(COUNTIF($X$23:$X31,"=0"))),999999)</f>
        <v>#DIV/0!</v>
      </c>
      <c r="AB80" s="2" t="e">
        <f>IF(SUM($X$16:$X31)=SUM($X$69:$AC$69),AB$69-((AB$69/AB$70)*(COUNTIF($X$23:$X31,"=0"))),999999)</f>
        <v>#DIV/0!</v>
      </c>
      <c r="AC80" s="2" t="e">
        <f>IF(SUM($X$16:$X31)=SUM($X$69:$AC$69),AC$69-((AC$69/AC$70)*(COUNTIF($X$23:$X31,"=0"))),999999)</f>
        <v>#DIV/0!</v>
      </c>
      <c r="AF80" s="39"/>
      <c r="AG80" s="39"/>
      <c r="AH80" s="39"/>
      <c r="AI80" s="39"/>
      <c r="AJ80" s="7">
        <v>2023</v>
      </c>
      <c r="AK80" s="62" t="e">
        <f>IF(SUM($AK$16:$AK31)=SUM($AK$69:$AP$69),AK$69-((AK$69/AK$70)*(COUNTIF($AK$23:$AK31,"=0"))),999999)</f>
        <v>#DIV/0!</v>
      </c>
      <c r="AL80" s="1" t="e">
        <f>IF(SUM($AK$16:$AK31)=SUM($AK$69:$AP$69),AL$69-((AL$69/AL$70)*(COUNTIF($AK$23:$AK31,"=0"))),999999)</f>
        <v>#DIV/0!</v>
      </c>
      <c r="AM80" s="1" t="e">
        <f>IF(SUM($AK$16:$AK31)=SUM($AK$69:$AP$69),AM$69-((AM$69/AM$70)*(COUNTIF($AK$23:$AK31,"=0"))),999999)</f>
        <v>#DIV/0!</v>
      </c>
      <c r="AN80" s="2" t="e">
        <f>IF(SUM($AK$16:$AK31)=SUM($AK$69:$AP$69),AN$69-((AN$69/AN$70)*(COUNTIF($AK$23:$AK31,"=0"))),999999)</f>
        <v>#DIV/0!</v>
      </c>
      <c r="AO80" s="2" t="e">
        <f>IF(SUM($AK$16:$AK31)=SUM($AK$69:$AP$69),AO$69-((AO$69/AO$70)*(COUNTIF($AK$23:$AK31,"=0"))),999999)</f>
        <v>#DIV/0!</v>
      </c>
      <c r="AP80" s="2" t="e">
        <f>IF(SUM($AK$16:$AK31)=SUM($AK$69:$AP$69),AP$69-((AP$69/AP$70)*(COUNTIF($AK$23:$AK31,"=0"))),999999)</f>
        <v>#DIV/0!</v>
      </c>
      <c r="AS80" s="39"/>
      <c r="AT80" s="39"/>
      <c r="AU80" s="39"/>
      <c r="AV80" s="39"/>
      <c r="AW80" s="7">
        <v>2023</v>
      </c>
      <c r="AX80" s="62" t="e">
        <f>IF(SUM($AX$16:$AX31)=SUM($AX$69:$BC$69),AX$69-((AX$69/AX$70)*(COUNTIF($AX$23:$AX31,"=0"))),999999)</f>
        <v>#DIV/0!</v>
      </c>
      <c r="AY80" s="1" t="e">
        <f>IF(SUM($AX$16:$AX31)=SUM($AX$69:$BC$69),AY$69-((AY$69/AY$70)*(COUNTIF($AX$23:$AX31,"=0"))),999999)</f>
        <v>#DIV/0!</v>
      </c>
      <c r="AZ80" s="1" t="e">
        <f>IF(SUM($AX$16:$AX31)=SUM($AX$69:$BC$69),AZ$69-((AZ$69/AZ$70)*(COUNTIF($AX$23:$AX31,"=0"))),999999)</f>
        <v>#DIV/0!</v>
      </c>
      <c r="BA80" s="2" t="e">
        <f>IF(SUM($AX$16:$AX31)=SUM($AX$69:$BC$69),BA$69-((BA$69/BA$70)*(COUNTIF($AX$23:$AX31,"=0"))),999999)</f>
        <v>#DIV/0!</v>
      </c>
      <c r="BB80" s="2" t="e">
        <f>IF(SUM($AX$16:$AX31)=SUM($AX$69:$BC$69),BB$69-((BB$69/BB$70)*(COUNTIF($AX$23:$AX31,"=0"))),999999)</f>
        <v>#DIV/0!</v>
      </c>
      <c r="BC80" s="2" t="e">
        <f>IF(SUM($AX$16:$AX31)=SUM($AX$69:$BC$69),BC$69-((BC$69/BC$70)*(COUNTIF($AX$23:$AX31,"=0"))),999999)</f>
        <v>#DIV/0!</v>
      </c>
      <c r="BF80" s="39"/>
      <c r="BG80" s="39"/>
      <c r="BH80" s="39"/>
      <c r="BI80" s="39"/>
      <c r="BJ80" s="7">
        <v>2023</v>
      </c>
      <c r="BK80" s="62" t="e">
        <f>IF(SUM($BK$16:$BK31)=SUM($BK$69:$BP$69),BK$69-((BK$69/BK$70)*(COUNTIF($BK$23:$BK31,"=0"))),999999)</f>
        <v>#DIV/0!</v>
      </c>
      <c r="BL80" s="1" t="e">
        <f>IF(SUM($BK$16:$BK31)=SUM($BK$69:$BP$69),BL$69-((BL$69/BL$70)*(COUNTIF($BK$23:$BK31,"=0"))),999999)</f>
        <v>#DIV/0!</v>
      </c>
      <c r="BM80" s="1" t="e">
        <f>IF(SUM($BK$16:$BK31)=SUM($BK$69:$BP$69),BM$69-((BM$69/BM$70)*(COUNTIF($BK$23:$BK31,"=0"))),999999)</f>
        <v>#DIV/0!</v>
      </c>
      <c r="BN80" s="2" t="e">
        <f>IF(SUM($BK$16:$BK31)=SUM($BK$69:$BP$69),BN$69-((BN$69/BN$70)*(COUNTIF($BK$23:$BK31,"=0"))),999999)</f>
        <v>#DIV/0!</v>
      </c>
      <c r="BO80" s="2" t="e">
        <f>IF(SUM($BK$16:$BK31)=SUM($BK$69:$BP$69),BO$69-((BO$69/BO$70)*(COUNTIF($BK$23:$BK31,"=0"))),999999)</f>
        <v>#DIV/0!</v>
      </c>
      <c r="BP80" s="2" t="e">
        <f>IF(SUM($BK$16:$BK31)=SUM($BK$69:$BP$69),BP$69-((BP$69/BP$70)*(COUNTIF($BK$23:$BK31,"=0"))),999999)</f>
        <v>#DIV/0!</v>
      </c>
      <c r="BS80" s="39"/>
      <c r="BT80" s="39"/>
      <c r="BU80" s="39"/>
      <c r="BV80" s="39"/>
      <c r="BW80" s="7">
        <v>2023</v>
      </c>
      <c r="BX80" s="62" t="e">
        <f>IF(SUM($BX$16:$BX31)=SUM($BX$69:$CC$69),BX$69-((BX$69/BX$70)*(COUNTIF($BX$23:$BX31,"=0"))),999999)</f>
        <v>#DIV/0!</v>
      </c>
      <c r="BY80" s="1" t="e">
        <f>IF(SUM($BX$16:$BX31)=SUM($BX$69:$CC$69),BY$69-((BY$69/BY$70)*(COUNTIF($BX$23:$BX31,"=0"))),999999)</f>
        <v>#DIV/0!</v>
      </c>
      <c r="BZ80" s="1" t="e">
        <f>IF(SUM($BX$16:$BX31)=SUM($BX$69:$CC$69),BZ$69-((BZ$69/BZ$70)*(COUNTIF($BX$23:$BX31,"=0"))),999999)</f>
        <v>#DIV/0!</v>
      </c>
      <c r="CA80" s="2" t="e">
        <f>IF(SUM($BX$16:$BX31)=SUM($BX$69:$CC$69),CA$69-((CA$69/CA$70)*(COUNTIF($BX$23:$BX31,"=0"))),999999)</f>
        <v>#DIV/0!</v>
      </c>
      <c r="CB80" s="2" t="e">
        <f>IF(SUM($BX$16:$BX31)=SUM($BX$69:$CC$69),CB$69-((CB$69/CB$70)*(COUNTIF($BX$23:$BX31,"=0"))),999999)</f>
        <v>#DIV/0!</v>
      </c>
      <c r="CC80" s="2" t="e">
        <f>IF(SUM($BX$16:$BX31)=SUM($BX$69:$CC$69),CC$69-((CC$69/CC$70)*(COUNTIF($BX$23:$BX31,"=0"))),999999)</f>
        <v>#DIV/0!</v>
      </c>
      <c r="CF80" s="39"/>
      <c r="CG80" s="39"/>
      <c r="CH80" s="39"/>
      <c r="CI80" s="39"/>
      <c r="CJ80" s="7">
        <v>2023</v>
      </c>
      <c r="CK80" s="62" t="e">
        <f>IF(SUM($CK$16:$CK31)=SUM($CK$69:$CP$69),CK$69-((CK$69/CK$70)*(COUNTIF($CK$23:$CK31,"=0"))),999999)</f>
        <v>#DIV/0!</v>
      </c>
      <c r="CL80" s="1" t="e">
        <f>IF(SUM($CK$16:$CK31)=SUM($CK$69:$CP$69),CL$69-((CL$69/CL$70)*(COUNTIF($CK$23:$CK31,"=0"))),999999)</f>
        <v>#DIV/0!</v>
      </c>
      <c r="CM80" s="1" t="e">
        <f>IF(SUM($CK$16:$CK31)=SUM($CK$69:$CP$69),CM$69-((CM$69/CM$70)*(COUNTIF($CK$23:$CK31,"=0"))),999999)</f>
        <v>#DIV/0!</v>
      </c>
      <c r="CN80" s="2" t="e">
        <f>IF(SUM($CK$16:$CK31)=SUM($CK$69:$CP$69),CN$69-((CN$69/CN$70)*(COUNTIF($CK$23:$CK31,"=0"))),999999)</f>
        <v>#DIV/0!</v>
      </c>
      <c r="CO80" s="2" t="e">
        <f>IF(SUM($CK$16:$CK31)=SUM($CK$69:$CP$69),CO$69-((CO$69/CO$70)*(COUNTIF($CK$23:$CK31,"=0"))),999999)</f>
        <v>#DIV/0!</v>
      </c>
      <c r="CP80" s="2" t="e">
        <f>IF(SUM($CK$16:$CK31)=SUM($CK$69:$CP$69),CP$69-((CP$69/CP$70)*(COUNTIF($CK$23:$CK31,"=0"))),999999)</f>
        <v>#DIV/0!</v>
      </c>
      <c r="CS80" s="39"/>
      <c r="CT80" s="39"/>
      <c r="CU80" s="39"/>
      <c r="CV80" s="39"/>
      <c r="CW80" s="7">
        <v>2023</v>
      </c>
      <c r="CX80" s="62" t="e">
        <f>IF(SUM($CX$16:$CX31)=SUM($CX$69:$DC$69),CX$69-((CX$69/CX$70)*(COUNTIF($CX$23:$CX31,"=0"))),999999)</f>
        <v>#DIV/0!</v>
      </c>
      <c r="CY80" s="1" t="e">
        <f>IF(SUM($CX$16:$CX31)=SUM($CX$69:$DC$69),CY$69-((CY$69/CY$70)*(COUNTIF($CX$23:$CX31,"=0"))),999999)</f>
        <v>#DIV/0!</v>
      </c>
      <c r="CZ80" s="1" t="e">
        <f>IF(SUM($CX$16:$CX31)=SUM($CX$69:$DC$69),CZ$69-((CZ$69/CZ$70)*(COUNTIF($CX$23:$CX31,"=0"))),999999)</f>
        <v>#DIV/0!</v>
      </c>
      <c r="DA80" s="2" t="e">
        <f>IF(SUM($CX$16:$CX31)=SUM($CX$69:$DC$69),DA$69-((DA$69/DA$70)*(COUNTIF($CX$23:$CX31,"=0"))),999999)</f>
        <v>#DIV/0!</v>
      </c>
      <c r="DB80" s="2" t="e">
        <f>IF(SUM($CX$16:$CX31)=SUM($CX$69:$DC$69),DB$69-((DB$69/DB$70)*(COUNTIF($CX$23:$CX31,"=0"))),999999)</f>
        <v>#DIV/0!</v>
      </c>
      <c r="DC80" s="2" t="e">
        <f>IF(SUM($CX$16:$CX31)=SUM($CX$69:$DC$69),DC$69-((DC$69/DC$70)*(COUNTIF($CX$23:$CX31,"=0"))),999999)</f>
        <v>#DIV/0!</v>
      </c>
      <c r="DF80" s="39"/>
      <c r="DG80" s="39"/>
      <c r="DH80" s="39"/>
      <c r="DI80" s="39"/>
      <c r="DJ80" s="7">
        <v>2023</v>
      </c>
      <c r="DK80" s="62" t="e">
        <f>IF(SUM($DK$16:$DK31)=SUM($DK$69:$DP$69),DK$69-((DK$69/DK$70)*(COUNTIF($DK$23:$DK31,"=0"))),999999)</f>
        <v>#DIV/0!</v>
      </c>
      <c r="DL80" s="1" t="e">
        <f>IF(SUM($DK$16:$DK31)=SUM($DK$69:$DP$69),DL$69-((DL$69/DL$70)*(COUNTIF($DK$23:$DK31,"=0"))),999999)</f>
        <v>#DIV/0!</v>
      </c>
      <c r="DM80" s="1" t="e">
        <f>IF(SUM($DK$16:$DK31)=SUM($DK$69:$DP$69),DM$69-((DM$69/DM$70)*(COUNTIF($DK$23:$DK31,"=0"))),999999)</f>
        <v>#DIV/0!</v>
      </c>
      <c r="DN80" s="2" t="e">
        <f>IF(SUM($DK$16:$DK31)=SUM($DK$69:$DP$69),DN$69-((DN$69/DN$70)*(COUNTIF($DK$23:$DK31,"=0"))),999999)</f>
        <v>#DIV/0!</v>
      </c>
      <c r="DO80" s="2" t="e">
        <f>IF(SUM($DK$16:$DK31)=SUM($DK$69:$DP$69),DO$69-((DO$69/DO$70)*(COUNTIF($DK$23:$DK31,"=0"))),999999)</f>
        <v>#DIV/0!</v>
      </c>
      <c r="DP80" s="2" t="e">
        <f>IF(SUM($DK$16:$DK31)=SUM($DK$69:$DP$69),DP$69-((DP$69/DP$70)*(COUNTIF($DK$23:$DK31,"=0"))),999999)</f>
        <v>#DIV/0!</v>
      </c>
      <c r="DS80" s="39"/>
      <c r="DT80" s="39"/>
      <c r="DU80" s="39"/>
      <c r="DV80" s="39"/>
      <c r="DW80" s="7">
        <v>2023</v>
      </c>
      <c r="DX80" s="62" t="e">
        <f>IF(SUM($DX$16:$DX31)=SUM($DX$69:$EC$69),DX$69-((DX$69/DX$70)*(COUNTIF($DX$23:$DX31,"=0"))),999999)</f>
        <v>#DIV/0!</v>
      </c>
      <c r="DY80" s="1" t="e">
        <f>IF(SUM($DX$16:$DX31)=SUM($DX$69:$EC$69),DY$69-((DY$69/DY$70)*(COUNTIF($DX$23:$DX31,"=0"))),999999)</f>
        <v>#DIV/0!</v>
      </c>
      <c r="DZ80" s="1" t="e">
        <f>IF(SUM($DX$16:$DX31)=SUM($DX$69:$EC$69),DZ$69-((DZ$69/DZ$70)*(COUNTIF($DX$23:$DX31,"=0"))),999999)</f>
        <v>#DIV/0!</v>
      </c>
      <c r="EA80" s="2" t="e">
        <f>IF(SUM($DX$16:$DX31)=SUM($DX$69:$EC$69),EA$69-((EA$69/EA$70)*(COUNTIF($DX$23:$DX31,"=0"))),999999)</f>
        <v>#DIV/0!</v>
      </c>
      <c r="EB80" s="2" t="e">
        <f>IF(SUM($DX$16:$DX31)=SUM($DX$69:$EC$69),EB$69-((EB$69/EB$70)*(COUNTIF($DX$23:$DX31,"=0"))),999999)</f>
        <v>#DIV/0!</v>
      </c>
      <c r="EC80" s="2" t="e">
        <f>IF(SUM($DX$16:$DX31)=SUM($DX$69:$EC$69),EC$69-((EC$69/EC$70)*(COUNTIF($DX$23:$DX31,"=0"))),999999)</f>
        <v>#DIV/0!</v>
      </c>
      <c r="EF80" s="39"/>
      <c r="EG80" s="39"/>
      <c r="EH80" s="39"/>
      <c r="EI80" s="39"/>
      <c r="EJ80" s="7">
        <v>2023</v>
      </c>
      <c r="EK80" s="62" t="e">
        <f>IF(SUM($EK$16:$EK31)=SUM($EK$69:$EP$69),EK$69-((EK$69/EK$70)*(COUNTIF($EK$23:$EK31,"=0"))),999999)</f>
        <v>#DIV/0!</v>
      </c>
      <c r="EL80" s="1" t="e">
        <f>IF(SUM($EK$16:$EK31)=SUM($EK$69:$EP$69),EL$69-((EL$69/EL$70)*(COUNTIF($EK$23:$EK31,"=0"))),999999)</f>
        <v>#DIV/0!</v>
      </c>
      <c r="EM80" s="1" t="e">
        <f>IF(SUM($EK$16:$EK31)=SUM($EK$69:$EP$69),EM$69-((EM$69/EM$70)*(COUNTIF($EK$23:$EK31,"=0"))),999999)</f>
        <v>#DIV/0!</v>
      </c>
      <c r="EN80" s="2" t="e">
        <f>IF(SUM($EK$16:$EK31)=SUM($EK$69:$EP$69),EN$69-((EN$69/EN$70)*(COUNTIF($EK$23:$EK31,"=0"))),999999)</f>
        <v>#DIV/0!</v>
      </c>
      <c r="EO80" s="2" t="e">
        <f>IF(SUM($EK$16:$EK31)=SUM($EK$69:$EP$69),EO$69-((EO$69/EO$70)*(COUNTIF($EK$23:$EK31,"=0"))),999999)</f>
        <v>#DIV/0!</v>
      </c>
      <c r="EP80" s="2" t="e">
        <f>IF(SUM($EK$16:$EK31)=SUM($EK$69:$EP$69),EP$69-((EP$69/EP$70)*(COUNTIF($EK$23:$EK31,"=0"))),999999)</f>
        <v>#DIV/0!</v>
      </c>
      <c r="ES80" s="39"/>
      <c r="ET80" s="39"/>
      <c r="EU80" s="39"/>
      <c r="EV80" s="39"/>
      <c r="EW80" s="7">
        <v>2023</v>
      </c>
      <c r="EX80" s="62" t="e">
        <f>IF(SUM($EX$16:$EX31)=SUM($EX$69:$FC$69),EX$69-((EX$69/EX$70)*(COUNTIF($EX$23:$EX31,"=0"))),999999)</f>
        <v>#DIV/0!</v>
      </c>
      <c r="EY80" s="1" t="e">
        <f>IF(SUM($EX$16:$EX31)=SUM($EX$69:$FC$69),EY$69-((EY$69/EY$70)*(COUNTIF($EX$23:$EX31,"=0"))),999999)</f>
        <v>#DIV/0!</v>
      </c>
      <c r="EZ80" s="1" t="e">
        <f>IF(SUM($EX$16:$EX31)=SUM($EX$69:$FC$69),EZ$69-((EZ$69/EZ$70)*(COUNTIF($EX$23:$EX31,"=0"))),999999)</f>
        <v>#DIV/0!</v>
      </c>
      <c r="FA80" s="2" t="e">
        <f>IF(SUM($EX$16:$EX31)=SUM($EX$69:$FC$69),FA$69-((FA$69/FA$70)*(COUNTIF($EX$23:$EX31,"=0"))),999999)</f>
        <v>#DIV/0!</v>
      </c>
      <c r="FB80" s="2" t="e">
        <f>IF(SUM($EX$16:$EX31)=SUM($EX$69:$FC$69),FB$69-((FB$69/FB$70)*(COUNTIF($EX$23:$EX31,"=0"))),999999)</f>
        <v>#DIV/0!</v>
      </c>
      <c r="FC80" s="2" t="e">
        <f>IF(SUM($EX$16:$EX31)=SUM($EX$69:$FC$69),FC$69-((FC$69/FC$70)*(COUNTIF($EX$23:$EX31,"=0"))),999999)</f>
        <v>#DIV/0!</v>
      </c>
      <c r="FF80" s="39"/>
      <c r="FG80" s="39"/>
      <c r="FH80" s="39"/>
      <c r="FI80" s="39"/>
      <c r="FJ80" s="47"/>
    </row>
    <row r="81" spans="2:166" x14ac:dyDescent="0.25">
      <c r="B81" s="14">
        <f t="shared" si="143"/>
        <v>9</v>
      </c>
      <c r="C81" s="6">
        <v>2024</v>
      </c>
      <c r="D81" s="104"/>
      <c r="E81" s="39"/>
      <c r="F81" s="39"/>
      <c r="G81" s="39"/>
      <c r="H81" s="39"/>
      <c r="I81" s="105"/>
      <c r="J81" s="6">
        <v>2024</v>
      </c>
      <c r="K81" s="61" t="e">
        <f>IF(SUM($K$16:$K32)=SUM($K$69:$P$69),K$69-((K$69/K$70)*(COUNTIF($K$23:$K32,"=0"))),999999)</f>
        <v>#DIV/0!</v>
      </c>
      <c r="L81" s="3" t="e">
        <f>IF(SUM($K$16:$K32)=SUM($K$69:$P$69),L$69-((L$69/L$70)*(COUNTIF($K$23:$K32,"=0"))),999999)</f>
        <v>#DIV/0!</v>
      </c>
      <c r="M81" s="4" t="e">
        <f>IF(SUM($K$16:$K32)=SUM($K$69:$P$69),M$69-((M$69/M$70)*(COUNTIF($K$23:$K32,"=0"))),999999)</f>
        <v>#DIV/0!</v>
      </c>
      <c r="N81" s="4" t="e">
        <f>IF(SUM($K$16:$K32)=SUM($K$69:$P$69),N$69-((N$69/N$70)*(COUNTIF($K$23:$K32,"=0"))),999999)</f>
        <v>#DIV/0!</v>
      </c>
      <c r="O81" s="4" t="e">
        <f>IF(SUM($K$16:$K32)=SUM($K$69:$P$69),O$69-((O$69/O$70)*(COUNTIF($K$23:$K32,"=0"))),999999)</f>
        <v>#DIV/0!</v>
      </c>
      <c r="P81" s="4" t="e">
        <f>IF(SUM($K$16:$K32)=SUM($K$69:$P$69),P$69-((P$69/P$70)*(COUNTIF($K$23:$K32,"=0"))),999999)</f>
        <v>#DIV/0!</v>
      </c>
      <c r="Q81" s="99"/>
      <c r="R81" s="99"/>
      <c r="S81" s="99"/>
      <c r="T81" s="39"/>
      <c r="U81" s="39"/>
      <c r="V81" s="39"/>
      <c r="W81" s="6">
        <v>2024</v>
      </c>
      <c r="X81" s="61" t="e">
        <f>IF(SUM($X$16:$X32)=SUM($X$69:$AC$69),X$69-((X$69/X$70)*(COUNTIF($X$23:$X32,"=0"))),999999)</f>
        <v>#DIV/0!</v>
      </c>
      <c r="Y81" s="3" t="e">
        <f>IF(SUM($X$16:$X32)=SUM($X$69:$AC$69),Y$69-((Y$69/Y$70)*(COUNTIF($X$23:$X32,"=0"))),999999)</f>
        <v>#DIV/0!</v>
      </c>
      <c r="Z81" s="3" t="e">
        <f>IF(SUM($X$16:$X32)=SUM($X$69:$AC$69),Z$69-((Z$69/Z$70)*(COUNTIF($X$23:$X32,"=0"))),999999)</f>
        <v>#DIV/0!</v>
      </c>
      <c r="AA81" s="4" t="e">
        <f>IF(SUM($X$16:$X32)=SUM($X$69:$AC$69),AA$69-((AA$69/AA$70)*(COUNTIF($X$23:$X32,"=0"))),999999)</f>
        <v>#DIV/0!</v>
      </c>
      <c r="AB81" s="4" t="e">
        <f>IF(SUM($X$16:$X32)=SUM($X$69:$AC$69),AB$69-((AB$69/AB$70)*(COUNTIF($X$23:$X32,"=0"))),999999)</f>
        <v>#DIV/0!</v>
      </c>
      <c r="AC81" s="4" t="e">
        <f>IF(SUM($X$16:$X32)=SUM($X$69:$AC$69),AC$69-((AC$69/AC$70)*(COUNTIF($X$23:$X32,"=0"))),999999)</f>
        <v>#DIV/0!</v>
      </c>
      <c r="AF81" s="39"/>
      <c r="AG81" s="39"/>
      <c r="AH81" s="39"/>
      <c r="AI81" s="39"/>
      <c r="AJ81" s="6">
        <v>2024</v>
      </c>
      <c r="AK81" s="61" t="e">
        <f>IF(SUM($AK$16:$AK32)=SUM($AK$69:$AP$69),AK$69-((AK$69/AK$70)*(COUNTIF($AK$23:$AK32,"=0"))),999999)</f>
        <v>#DIV/0!</v>
      </c>
      <c r="AL81" s="3" t="e">
        <f>IF(SUM($AK$16:$AK32)=SUM($AK$69:$AP$69),AL$69-((AL$69/AL$70)*(COUNTIF($AK$23:$AK32,"=0"))),999999)</f>
        <v>#DIV/0!</v>
      </c>
      <c r="AM81" s="3" t="e">
        <f>IF(SUM($AK$16:$AK32)=SUM($AK$69:$AP$69),AM$69-((AM$69/AM$70)*(COUNTIF($AK$23:$AK32,"=0"))),999999)</f>
        <v>#DIV/0!</v>
      </c>
      <c r="AN81" s="4" t="e">
        <f>IF(SUM($AK$16:$AK32)=SUM($AK$69:$AP$69),AN$69-((AN$69/AN$70)*(COUNTIF($AK$23:$AK32,"=0"))),999999)</f>
        <v>#DIV/0!</v>
      </c>
      <c r="AO81" s="4" t="e">
        <f>IF(SUM($AK$16:$AK32)=SUM($AK$69:$AP$69),AO$69-((AO$69/AO$70)*(COUNTIF($AK$23:$AK32,"=0"))),999999)</f>
        <v>#DIV/0!</v>
      </c>
      <c r="AP81" s="4" t="e">
        <f>IF(SUM($AK$16:$AK32)=SUM($AK$69:$AP$69),AP$69-((AP$69/AP$70)*(COUNTIF($AK$23:$AK32,"=0"))),999999)</f>
        <v>#DIV/0!</v>
      </c>
      <c r="AS81" s="39"/>
      <c r="AT81" s="39"/>
      <c r="AU81" s="39"/>
      <c r="AV81" s="39"/>
      <c r="AW81" s="6">
        <v>2024</v>
      </c>
      <c r="AX81" s="61" t="e">
        <f>IF(SUM($AX$16:$AX32)=SUM($AX$69:$BC$69),AX$69-((AX$69/AX$70)*(COUNTIF($AX$23:$AX32,"=0"))),999999)</f>
        <v>#DIV/0!</v>
      </c>
      <c r="AY81" s="3" t="e">
        <f>IF(SUM($AX$16:$AX32)=SUM($AX$69:$BC$69),AY$69-((AY$69/AY$70)*(COUNTIF($AX$23:$AX32,"=0"))),999999)</f>
        <v>#DIV/0!</v>
      </c>
      <c r="AZ81" s="3" t="e">
        <f>IF(SUM($AX$16:$AX32)=SUM($AX$69:$BC$69),AZ$69-((AZ$69/AZ$70)*(COUNTIF($AX$23:$AX32,"=0"))),999999)</f>
        <v>#DIV/0!</v>
      </c>
      <c r="BA81" s="4" t="e">
        <f>IF(SUM($AX$16:$AX32)=SUM($AX$69:$BC$69),BA$69-((BA$69/BA$70)*(COUNTIF($AX$23:$AX32,"=0"))),999999)</f>
        <v>#DIV/0!</v>
      </c>
      <c r="BB81" s="4" t="e">
        <f>IF(SUM($AX$16:$AX32)=SUM($AX$69:$BC$69),BB$69-((BB$69/BB$70)*(COUNTIF($AX$23:$AX32,"=0"))),999999)</f>
        <v>#DIV/0!</v>
      </c>
      <c r="BC81" s="4" t="e">
        <f>IF(SUM($AX$16:$AX32)=SUM($AX$69:$BC$69),BC$69-((BC$69/BC$70)*(COUNTIF($AX$23:$AX32,"=0"))),999999)</f>
        <v>#DIV/0!</v>
      </c>
      <c r="BF81" s="39"/>
      <c r="BG81" s="39"/>
      <c r="BH81" s="39"/>
      <c r="BI81" s="39"/>
      <c r="BJ81" s="6">
        <v>2024</v>
      </c>
      <c r="BK81" s="61" t="e">
        <f>IF(SUM($BK$16:$BK32)=SUM($BK$69:$BP$69),BK$69-((BK$69/BK$70)*(COUNTIF($BK$23:$BK32,"=0"))),999999)</f>
        <v>#DIV/0!</v>
      </c>
      <c r="BL81" s="3" t="e">
        <f>IF(SUM($BK$16:$BK32)=SUM($BK$69:$BP$69),BL$69-((BL$69/BL$70)*(COUNTIF($BK$23:$BK32,"=0"))),999999)</f>
        <v>#DIV/0!</v>
      </c>
      <c r="BM81" s="3" t="e">
        <f>IF(SUM($BK$16:$BK32)=SUM($BK$69:$BP$69),BM$69-((BM$69/BM$70)*(COUNTIF($BK$23:$BK32,"=0"))),999999)</f>
        <v>#DIV/0!</v>
      </c>
      <c r="BN81" s="4" t="e">
        <f>IF(SUM($BK$16:$BK32)=SUM($BK$69:$BP$69),BN$69-((BN$69/BN$70)*(COUNTIF($BK$23:$BK32,"=0"))),999999)</f>
        <v>#DIV/0!</v>
      </c>
      <c r="BO81" s="4" t="e">
        <f>IF(SUM($BK$16:$BK32)=SUM($BK$69:$BP$69),BO$69-((BO$69/BO$70)*(COUNTIF($BK$23:$BK32,"=0"))),999999)</f>
        <v>#DIV/0!</v>
      </c>
      <c r="BP81" s="4" t="e">
        <f>IF(SUM($BK$16:$BK32)=SUM($BK$69:$BP$69),BP$69-((BP$69/BP$70)*(COUNTIF($BK$23:$BK32,"=0"))),999999)</f>
        <v>#DIV/0!</v>
      </c>
      <c r="BS81" s="39"/>
      <c r="BT81" s="39"/>
      <c r="BU81" s="39"/>
      <c r="BV81" s="39"/>
      <c r="BW81" s="6">
        <v>2024</v>
      </c>
      <c r="BX81" s="61" t="e">
        <f>IF(SUM($BX$16:$BX32)=SUM($BX$69:$CC$69),BX$69-((BX$69/BX$70)*(COUNTIF($BX$23:$BX32,"=0"))),999999)</f>
        <v>#DIV/0!</v>
      </c>
      <c r="BY81" s="3" t="e">
        <f>IF(SUM($BX$16:$BX32)=SUM($BX$69:$CC$69),BY$69-((BY$69/BY$70)*(COUNTIF($BX$23:$BX32,"=0"))),999999)</f>
        <v>#DIV/0!</v>
      </c>
      <c r="BZ81" s="3" t="e">
        <f>IF(SUM($BX$16:$BX32)=SUM($BX$69:$CC$69),BZ$69-((BZ$69/BZ$70)*(COUNTIF($BX$23:$BX32,"=0"))),999999)</f>
        <v>#DIV/0!</v>
      </c>
      <c r="CA81" s="4" t="e">
        <f>IF(SUM($BX$16:$BX32)=SUM($BX$69:$CC$69),CA$69-((CA$69/CA$70)*(COUNTIF($BX$23:$BX32,"=0"))),999999)</f>
        <v>#DIV/0!</v>
      </c>
      <c r="CB81" s="4" t="e">
        <f>IF(SUM($BX$16:$BX32)=SUM($BX$69:$CC$69),CB$69-((CB$69/CB$70)*(COUNTIF($BX$23:$BX32,"=0"))),999999)</f>
        <v>#DIV/0!</v>
      </c>
      <c r="CC81" s="4" t="e">
        <f>IF(SUM($BX$16:$BX32)=SUM($BX$69:$CC$69),CC$69-((CC$69/CC$70)*(COUNTIF($BX$23:$BX32,"=0"))),999999)</f>
        <v>#DIV/0!</v>
      </c>
      <c r="CF81" s="39"/>
      <c r="CG81" s="39"/>
      <c r="CH81" s="39"/>
      <c r="CI81" s="39"/>
      <c r="CJ81" s="6">
        <v>2024</v>
      </c>
      <c r="CK81" s="61" t="e">
        <f>IF(SUM($CK$16:$CK32)=SUM($CK$69:$CP$69),CK$69-((CK$69/CK$70)*(COUNTIF($CK$23:$CK32,"=0"))),999999)</f>
        <v>#DIV/0!</v>
      </c>
      <c r="CL81" s="3" t="e">
        <f>IF(SUM($CK$16:$CK32)=SUM($CK$69:$CP$69),CL$69-((CL$69/CL$70)*(COUNTIF($CK$23:$CK32,"=0"))),999999)</f>
        <v>#DIV/0!</v>
      </c>
      <c r="CM81" s="3" t="e">
        <f>IF(SUM($CK$16:$CK32)=SUM($CK$69:$CP$69),CM$69-((CM$69/CM$70)*(COUNTIF($CK$23:$CK32,"=0"))),999999)</f>
        <v>#DIV/0!</v>
      </c>
      <c r="CN81" s="4" t="e">
        <f>IF(SUM($CK$16:$CK32)=SUM($CK$69:$CP$69),CN$69-((CN$69/CN$70)*(COUNTIF($CK$23:$CK32,"=0"))),999999)</f>
        <v>#DIV/0!</v>
      </c>
      <c r="CO81" s="4" t="e">
        <f>IF(SUM($CK$16:$CK32)=SUM($CK$69:$CP$69),CO$69-((CO$69/CO$70)*(COUNTIF($CK$23:$CK32,"=0"))),999999)</f>
        <v>#DIV/0!</v>
      </c>
      <c r="CP81" s="4" t="e">
        <f>IF(SUM($CK$16:$CK32)=SUM($CK$69:$CP$69),CP$69-((CP$69/CP$70)*(COUNTIF($CK$23:$CK32,"=0"))),999999)</f>
        <v>#DIV/0!</v>
      </c>
      <c r="CS81" s="39"/>
      <c r="CT81" s="39"/>
      <c r="CU81" s="39"/>
      <c r="CV81" s="39"/>
      <c r="CW81" s="6">
        <v>2024</v>
      </c>
      <c r="CX81" s="61" t="e">
        <f>IF(SUM($CX$16:$CX32)=SUM($CX$69:$DC$69),CX$69-((CX$69/CX$70)*(COUNTIF($CX$23:$CX32,"=0"))),999999)</f>
        <v>#DIV/0!</v>
      </c>
      <c r="CY81" s="3" t="e">
        <f>IF(SUM($CX$16:$CX32)=SUM($CX$69:$DC$69),CY$69-((CY$69/CY$70)*(COUNTIF($CX$23:$CX32,"=0"))),999999)</f>
        <v>#DIV/0!</v>
      </c>
      <c r="CZ81" s="3" t="e">
        <f>IF(SUM($CX$16:$CX32)=SUM($CX$69:$DC$69),CZ$69-((CZ$69/CZ$70)*(COUNTIF($CX$23:$CX32,"=0"))),999999)</f>
        <v>#DIV/0!</v>
      </c>
      <c r="DA81" s="4" t="e">
        <f>IF(SUM($CX$16:$CX32)=SUM($CX$69:$DC$69),DA$69-((DA$69/DA$70)*(COUNTIF($CX$23:$CX32,"=0"))),999999)</f>
        <v>#DIV/0!</v>
      </c>
      <c r="DB81" s="4" t="e">
        <f>IF(SUM($CX$16:$CX32)=SUM($CX$69:$DC$69),DB$69-((DB$69/DB$70)*(COUNTIF($CX$23:$CX32,"=0"))),999999)</f>
        <v>#DIV/0!</v>
      </c>
      <c r="DC81" s="4" t="e">
        <f>IF(SUM($CX$16:$CX32)=SUM($CX$69:$DC$69),DC$69-((DC$69/DC$70)*(COUNTIF($CX$23:$CX32,"=0"))),999999)</f>
        <v>#DIV/0!</v>
      </c>
      <c r="DF81" s="39"/>
      <c r="DG81" s="39"/>
      <c r="DH81" s="39"/>
      <c r="DI81" s="39"/>
      <c r="DJ81" s="6">
        <v>2024</v>
      </c>
      <c r="DK81" s="61" t="e">
        <f>IF(SUM($DK$16:$DK32)=SUM($DK$69:$DP$69),DK$69-((DK$69/DK$70)*(COUNTIF($DK$23:$DK32,"=0"))),999999)</f>
        <v>#DIV/0!</v>
      </c>
      <c r="DL81" s="3" t="e">
        <f>IF(SUM($DK$16:$DK32)=SUM($DK$69:$DP$69),DL$69-((DL$69/DL$70)*(COUNTIF($DK$23:$DK32,"=0"))),999999)</f>
        <v>#DIV/0!</v>
      </c>
      <c r="DM81" s="3" t="e">
        <f>IF(SUM($DK$16:$DK32)=SUM($DK$69:$DP$69),DM$69-((DM$69/DM$70)*(COUNTIF($DK$23:$DK32,"=0"))),999999)</f>
        <v>#DIV/0!</v>
      </c>
      <c r="DN81" s="4" t="e">
        <f>IF(SUM($DK$16:$DK32)=SUM($DK$69:$DP$69),DN$69-((DN$69/DN$70)*(COUNTIF($DK$23:$DK32,"=0"))),999999)</f>
        <v>#DIV/0!</v>
      </c>
      <c r="DO81" s="4" t="e">
        <f>IF(SUM($DK$16:$DK32)=SUM($DK$69:$DP$69),DO$69-((DO$69/DO$70)*(COUNTIF($DK$23:$DK32,"=0"))),999999)</f>
        <v>#DIV/0!</v>
      </c>
      <c r="DP81" s="4" t="e">
        <f>IF(SUM($DK$16:$DK32)=SUM($DK$69:$DP$69),DP$69-((DP$69/DP$70)*(COUNTIF($DK$23:$DK32,"=0"))),999999)</f>
        <v>#DIV/0!</v>
      </c>
      <c r="DS81" s="39"/>
      <c r="DT81" s="39"/>
      <c r="DU81" s="39"/>
      <c r="DV81" s="39"/>
      <c r="DW81" s="6">
        <v>2024</v>
      </c>
      <c r="DX81" s="61" t="e">
        <f>IF(SUM($DX$16:$DX32)=SUM($DX$69:$EC$69),DX$69-((DX$69/DX$70)*(COUNTIF($DX$23:$DX32,"=0"))),999999)</f>
        <v>#DIV/0!</v>
      </c>
      <c r="DY81" s="3" t="e">
        <f>IF(SUM($DX$16:$DX32)=SUM($DX$69:$EC$69),DY$69-((DY$69/DY$70)*(COUNTIF($DX$23:$DX32,"=0"))),999999)</f>
        <v>#DIV/0!</v>
      </c>
      <c r="DZ81" s="3" t="e">
        <f>IF(SUM($DX$16:$DX32)=SUM($DX$69:$EC$69),DZ$69-((DZ$69/DZ$70)*(COUNTIF($DX$23:$DX32,"=0"))),999999)</f>
        <v>#DIV/0!</v>
      </c>
      <c r="EA81" s="4" t="e">
        <f>IF(SUM($DX$16:$DX32)=SUM($DX$69:$EC$69),EA$69-((EA$69/EA$70)*(COUNTIF($DX$23:$DX32,"=0"))),999999)</f>
        <v>#DIV/0!</v>
      </c>
      <c r="EB81" s="4" t="e">
        <f>IF(SUM($DX$16:$DX32)=SUM($DX$69:$EC$69),EB$69-((EB$69/EB$70)*(COUNTIF($DX$23:$DX32,"=0"))),999999)</f>
        <v>#DIV/0!</v>
      </c>
      <c r="EC81" s="4" t="e">
        <f>IF(SUM($DX$16:$DX32)=SUM($DX$69:$EC$69),EC$69-((EC$69/EC$70)*(COUNTIF($DX$23:$DX32,"=0"))),999999)</f>
        <v>#DIV/0!</v>
      </c>
      <c r="EF81" s="39"/>
      <c r="EG81" s="39"/>
      <c r="EH81" s="39"/>
      <c r="EI81" s="39"/>
      <c r="EJ81" s="6">
        <v>2024</v>
      </c>
      <c r="EK81" s="61" t="e">
        <f>IF(SUM($EK$16:$EK32)=SUM($EK$69:$EP$69),EK$69-((EK$69/EK$70)*(COUNTIF($EK$23:$EK32,"=0"))),999999)</f>
        <v>#DIV/0!</v>
      </c>
      <c r="EL81" s="3" t="e">
        <f>IF(SUM($EK$16:$EK32)=SUM($EK$69:$EP$69),EL$69-((EL$69/EL$70)*(COUNTIF($EK$23:$EK32,"=0"))),999999)</f>
        <v>#DIV/0!</v>
      </c>
      <c r="EM81" s="3" t="e">
        <f>IF(SUM($EK$16:$EK32)=SUM($EK$69:$EP$69),EM$69-((EM$69/EM$70)*(COUNTIF($EK$23:$EK32,"=0"))),999999)</f>
        <v>#DIV/0!</v>
      </c>
      <c r="EN81" s="4" t="e">
        <f>IF(SUM($EK$16:$EK32)=SUM($EK$69:$EP$69),EN$69-((EN$69/EN$70)*(COUNTIF($EK$23:$EK32,"=0"))),999999)</f>
        <v>#DIV/0!</v>
      </c>
      <c r="EO81" s="4" t="e">
        <f>IF(SUM($EK$16:$EK32)=SUM($EK$69:$EP$69),EO$69-((EO$69/EO$70)*(COUNTIF($EK$23:$EK32,"=0"))),999999)</f>
        <v>#DIV/0!</v>
      </c>
      <c r="EP81" s="4" t="e">
        <f>IF(SUM($EK$16:$EK32)=SUM($EK$69:$EP$69),EP$69-((EP$69/EP$70)*(COUNTIF($EK$23:$EK32,"=0"))),999999)</f>
        <v>#DIV/0!</v>
      </c>
      <c r="ES81" s="39"/>
      <c r="ET81" s="39"/>
      <c r="EU81" s="39"/>
      <c r="EV81" s="39"/>
      <c r="EW81" s="6">
        <v>2024</v>
      </c>
      <c r="EX81" s="61" t="e">
        <f>IF(SUM($EX$16:$EX32)=SUM($EX$69:$FC$69),EX$69-((EX$69/EX$70)*(COUNTIF($EX$23:$EX32,"=0"))),999999)</f>
        <v>#DIV/0!</v>
      </c>
      <c r="EY81" s="3" t="e">
        <f>IF(SUM($EX$16:$EX32)=SUM($EX$69:$FC$69),EY$69-((EY$69/EY$70)*(COUNTIF($EX$23:$EX32,"=0"))),999999)</f>
        <v>#DIV/0!</v>
      </c>
      <c r="EZ81" s="3" t="e">
        <f>IF(SUM($EX$16:$EX32)=SUM($EX$69:$FC$69),EZ$69-((EZ$69/EZ$70)*(COUNTIF($EX$23:$EX32,"=0"))),999999)</f>
        <v>#DIV/0!</v>
      </c>
      <c r="FA81" s="4" t="e">
        <f>IF(SUM($EX$16:$EX32)=SUM($EX$69:$FC$69),FA$69-((FA$69/FA$70)*(COUNTIF($EX$23:$EX32,"=0"))),999999)</f>
        <v>#DIV/0!</v>
      </c>
      <c r="FB81" s="4" t="e">
        <f>IF(SUM($EX$16:$EX32)=SUM($EX$69:$FC$69),FB$69-((FB$69/FB$70)*(COUNTIF($EX$23:$EX32,"=0"))),999999)</f>
        <v>#DIV/0!</v>
      </c>
      <c r="FC81" s="4" t="e">
        <f>IF(SUM($EX$16:$EX32)=SUM($EX$69:$FC$69),FC$69-((FC$69/FC$70)*(COUNTIF($EX$23:$EX32,"=0"))),999999)</f>
        <v>#DIV/0!</v>
      </c>
      <c r="FF81" s="39"/>
      <c r="FG81" s="39"/>
      <c r="FH81" s="39"/>
      <c r="FI81" s="39"/>
      <c r="FJ81" s="47"/>
    </row>
    <row r="82" spans="2:166" x14ac:dyDescent="0.25">
      <c r="B82" s="15">
        <f t="shared" si="143"/>
        <v>10</v>
      </c>
      <c r="C82" s="7">
        <v>2025</v>
      </c>
      <c r="D82" s="104"/>
      <c r="E82" s="39"/>
      <c r="F82" s="39"/>
      <c r="G82" s="39"/>
      <c r="H82" s="39"/>
      <c r="I82" s="105"/>
      <c r="J82" s="7">
        <v>2025</v>
      </c>
      <c r="K82" s="62" t="e">
        <f>IF(SUM($K$16:$K33)=SUM($K$69:$P$69),K$69-((K$69/K$70)*(COUNTIF($K$23:$K33,"=0"))),999999)</f>
        <v>#DIV/0!</v>
      </c>
      <c r="L82" s="1" t="e">
        <f>IF(SUM($K$16:$K33)=SUM($K$69:$P$69),L$69-((L$69/L$70)*(COUNTIF($K$23:$K33,"=0"))),999999)</f>
        <v>#DIV/0!</v>
      </c>
      <c r="M82" s="2" t="e">
        <f>IF(SUM($K$16:$K33)=SUM($K$69:$P$69),M$69-((M$69/M$70)*(COUNTIF($K$23:$K33,"=0"))),999999)</f>
        <v>#DIV/0!</v>
      </c>
      <c r="N82" s="2" t="e">
        <f>IF(SUM($K$16:$K33)=SUM($K$69:$P$69),N$69-((N$69/N$70)*(COUNTIF($K$23:$K33,"=0"))),999999)</f>
        <v>#DIV/0!</v>
      </c>
      <c r="O82" s="2" t="e">
        <f>IF(SUM($K$16:$K33)=SUM($K$69:$P$69),O$69-((O$69/O$70)*(COUNTIF($K$23:$K33,"=0"))),999999)</f>
        <v>#DIV/0!</v>
      </c>
      <c r="P82" s="2" t="e">
        <f>IF(SUM($K$16:$K33)=SUM($K$69:$P$69),P$69-((P$69/P$70)*(COUNTIF($K$23:$K33,"=0"))),999999)</f>
        <v>#DIV/0!</v>
      </c>
      <c r="Q82" s="99"/>
      <c r="R82" s="99"/>
      <c r="S82" s="99"/>
      <c r="T82" s="39"/>
      <c r="U82" s="39"/>
      <c r="V82" s="39"/>
      <c r="W82" s="7">
        <v>2025</v>
      </c>
      <c r="X82" s="62" t="e">
        <f>IF(SUM($X$16:$X33)=SUM($X$69:$AC$69),X$69-((X$69/X$70)*(COUNTIF($X$23:$X33,"=0"))),999999)</f>
        <v>#DIV/0!</v>
      </c>
      <c r="Y82" s="1" t="e">
        <f>IF(SUM($X$16:$X33)=SUM($X$69:$AC$69),Y$69-((Y$69/Y$70)*(COUNTIF($X$23:$X33,"=0"))),999999)</f>
        <v>#DIV/0!</v>
      </c>
      <c r="Z82" s="1" t="e">
        <f>IF(SUM($X$16:$X33)=SUM($X$69:$AC$69),Z$69-((Z$69/Z$70)*(COUNTIF($X$23:$X33,"=0"))),999999)</f>
        <v>#DIV/0!</v>
      </c>
      <c r="AA82" s="2" t="e">
        <f>IF(SUM($X$16:$X33)=SUM($X$69:$AC$69),AA$69-((AA$69/AA$70)*(COUNTIF($X$23:$X33,"=0"))),999999)</f>
        <v>#DIV/0!</v>
      </c>
      <c r="AB82" s="2" t="e">
        <f>IF(SUM($X$16:$X33)=SUM($X$69:$AC$69),AB$69-((AB$69/AB$70)*(COUNTIF($X$23:$X33,"=0"))),999999)</f>
        <v>#DIV/0!</v>
      </c>
      <c r="AC82" s="2" t="e">
        <f>IF(SUM($X$16:$X33)=SUM($X$69:$AC$69),AC$69-((AC$69/AC$70)*(COUNTIF($X$23:$X33,"=0"))),999999)</f>
        <v>#DIV/0!</v>
      </c>
      <c r="AF82" s="39"/>
      <c r="AG82" s="39"/>
      <c r="AH82" s="39"/>
      <c r="AI82" s="39"/>
      <c r="AJ82" s="7">
        <v>2025</v>
      </c>
      <c r="AK82" s="62" t="e">
        <f>IF(SUM($AK$16:$AK33)=SUM($AK$69:$AP$69),AK$69-((AK$69/AK$70)*(COUNTIF($AK$23:$AK33,"=0"))),999999)</f>
        <v>#DIV/0!</v>
      </c>
      <c r="AL82" s="1" t="e">
        <f>IF(SUM($AK$16:$AK33)=SUM($AK$69:$AP$69),AL$69-((AL$69/AL$70)*(COUNTIF($AK$23:$AK33,"=0"))),999999)</f>
        <v>#DIV/0!</v>
      </c>
      <c r="AM82" s="1" t="e">
        <f>IF(SUM($AK$16:$AK33)=SUM($AK$69:$AP$69),AM$69-((AM$69/AM$70)*(COUNTIF($AK$23:$AK33,"=0"))),999999)</f>
        <v>#DIV/0!</v>
      </c>
      <c r="AN82" s="2" t="e">
        <f>IF(SUM($AK$16:$AK33)=SUM($AK$69:$AP$69),AN$69-((AN$69/AN$70)*(COUNTIF($AK$23:$AK33,"=0"))),999999)</f>
        <v>#DIV/0!</v>
      </c>
      <c r="AO82" s="2" t="e">
        <f>IF(SUM($AK$16:$AK33)=SUM($AK$69:$AP$69),AO$69-((AO$69/AO$70)*(COUNTIF($AK$23:$AK33,"=0"))),999999)</f>
        <v>#DIV/0!</v>
      </c>
      <c r="AP82" s="2" t="e">
        <f>IF(SUM($AK$16:$AK33)=SUM($AK$69:$AP$69),AP$69-((AP$69/AP$70)*(COUNTIF($AK$23:$AK33,"=0"))),999999)</f>
        <v>#DIV/0!</v>
      </c>
      <c r="AS82" s="39"/>
      <c r="AT82" s="39"/>
      <c r="AU82" s="39"/>
      <c r="AV82" s="39"/>
      <c r="AW82" s="7">
        <v>2025</v>
      </c>
      <c r="AX82" s="62" t="e">
        <f>IF(SUM($AX$16:$AX33)=SUM($AX$69:$BC$69),AX$69-((AX$69/AX$70)*(COUNTIF($AX$23:$AX33,"=0"))),999999)</f>
        <v>#DIV/0!</v>
      </c>
      <c r="AY82" s="1" t="e">
        <f>IF(SUM($AX$16:$AX33)=SUM($AX$69:$BC$69),AY$69-((AY$69/AY$70)*(COUNTIF($AX$23:$AX33,"=0"))),999999)</f>
        <v>#DIV/0!</v>
      </c>
      <c r="AZ82" s="1" t="e">
        <f>IF(SUM($AX$16:$AX33)=SUM($AX$69:$BC$69),AZ$69-((AZ$69/AZ$70)*(COUNTIF($AX$23:$AX33,"=0"))),999999)</f>
        <v>#DIV/0!</v>
      </c>
      <c r="BA82" s="2" t="e">
        <f>IF(SUM($AX$16:$AX33)=SUM($AX$69:$BC$69),BA$69-((BA$69/BA$70)*(COUNTIF($AX$23:$AX33,"=0"))),999999)</f>
        <v>#DIV/0!</v>
      </c>
      <c r="BB82" s="2" t="e">
        <f>IF(SUM($AX$16:$AX33)=SUM($AX$69:$BC$69),BB$69-((BB$69/BB$70)*(COUNTIF($AX$23:$AX33,"=0"))),999999)</f>
        <v>#DIV/0!</v>
      </c>
      <c r="BC82" s="2" t="e">
        <f>IF(SUM($AX$16:$AX33)=SUM($AX$69:$BC$69),BC$69-((BC$69/BC$70)*(COUNTIF($AX$23:$AX33,"=0"))),999999)</f>
        <v>#DIV/0!</v>
      </c>
      <c r="BF82" s="39"/>
      <c r="BG82" s="39"/>
      <c r="BH82" s="39"/>
      <c r="BI82" s="39"/>
      <c r="BJ82" s="7">
        <v>2025</v>
      </c>
      <c r="BK82" s="62" t="e">
        <f>IF(SUM($BK$16:$BK33)=SUM($BK$69:$BP$69),BK$69-((BK$69/BK$70)*(COUNTIF($BK$23:$BK33,"=0"))),999999)</f>
        <v>#DIV/0!</v>
      </c>
      <c r="BL82" s="1" t="e">
        <f>IF(SUM($BK$16:$BK33)=SUM($BK$69:$BP$69),BL$69-((BL$69/BL$70)*(COUNTIF($BK$23:$BK33,"=0"))),999999)</f>
        <v>#DIV/0!</v>
      </c>
      <c r="BM82" s="1" t="e">
        <f>IF(SUM($BK$16:$BK33)=SUM($BK$69:$BP$69),BM$69-((BM$69/BM$70)*(COUNTIF($BK$23:$BK33,"=0"))),999999)</f>
        <v>#DIV/0!</v>
      </c>
      <c r="BN82" s="2" t="e">
        <f>IF(SUM($BK$16:$BK33)=SUM($BK$69:$BP$69),BN$69-((BN$69/BN$70)*(COUNTIF($BK$23:$BK33,"=0"))),999999)</f>
        <v>#DIV/0!</v>
      </c>
      <c r="BO82" s="2" t="e">
        <f>IF(SUM($BK$16:$BK33)=SUM($BK$69:$BP$69),BO$69-((BO$69/BO$70)*(COUNTIF($BK$23:$BK33,"=0"))),999999)</f>
        <v>#DIV/0!</v>
      </c>
      <c r="BP82" s="2" t="e">
        <f>IF(SUM($BK$16:$BK33)=SUM($BK$69:$BP$69),BP$69-((BP$69/BP$70)*(COUNTIF($BK$23:$BK33,"=0"))),999999)</f>
        <v>#DIV/0!</v>
      </c>
      <c r="BS82" s="39"/>
      <c r="BT82" s="39"/>
      <c r="BU82" s="39"/>
      <c r="BV82" s="39"/>
      <c r="BW82" s="7">
        <v>2025</v>
      </c>
      <c r="BX82" s="62" t="e">
        <f>IF(SUM($BX$16:$BX33)=SUM($BX$69:$CC$69),BX$69-((BX$69/BX$70)*(COUNTIF($BX$23:$BX33,"=0"))),999999)</f>
        <v>#DIV/0!</v>
      </c>
      <c r="BY82" s="1" t="e">
        <f>IF(SUM($BX$16:$BX33)=SUM($BX$69:$CC$69),BY$69-((BY$69/BY$70)*(COUNTIF($BX$23:$BX33,"=0"))),999999)</f>
        <v>#DIV/0!</v>
      </c>
      <c r="BZ82" s="1" t="e">
        <f>IF(SUM($BX$16:$BX33)=SUM($BX$69:$CC$69),BZ$69-((BZ$69/BZ$70)*(COUNTIF($BX$23:$BX33,"=0"))),999999)</f>
        <v>#DIV/0!</v>
      </c>
      <c r="CA82" s="2" t="e">
        <f>IF(SUM($BX$16:$BX33)=SUM($BX$69:$CC$69),CA$69-((CA$69/CA$70)*(COUNTIF($BX$23:$BX33,"=0"))),999999)</f>
        <v>#DIV/0!</v>
      </c>
      <c r="CB82" s="2" t="e">
        <f>IF(SUM($BX$16:$BX33)=SUM($BX$69:$CC$69),CB$69-((CB$69/CB$70)*(COUNTIF($BX$23:$BX33,"=0"))),999999)</f>
        <v>#DIV/0!</v>
      </c>
      <c r="CC82" s="2" t="e">
        <f>IF(SUM($BX$16:$BX33)=SUM($BX$69:$CC$69),CC$69-((CC$69/CC$70)*(COUNTIF($BX$23:$BX33,"=0"))),999999)</f>
        <v>#DIV/0!</v>
      </c>
      <c r="CF82" s="39"/>
      <c r="CG82" s="39"/>
      <c r="CH82" s="39"/>
      <c r="CI82" s="39"/>
      <c r="CJ82" s="7">
        <v>2025</v>
      </c>
      <c r="CK82" s="62" t="e">
        <f>IF(SUM($CK$16:$CK33)=SUM($CK$69:$CP$69),CK$69-((CK$69/CK$70)*(COUNTIF($CK$23:$CK33,"=0"))),999999)</f>
        <v>#DIV/0!</v>
      </c>
      <c r="CL82" s="1" t="e">
        <f>IF(SUM($CK$16:$CK33)=SUM($CK$69:$CP$69),CL$69-((CL$69/CL$70)*(COUNTIF($CK$23:$CK33,"=0"))),999999)</f>
        <v>#DIV/0!</v>
      </c>
      <c r="CM82" s="1" t="e">
        <f>IF(SUM($CK$16:$CK33)=SUM($CK$69:$CP$69),CM$69-((CM$69/CM$70)*(COUNTIF($CK$23:$CK33,"=0"))),999999)</f>
        <v>#DIV/0!</v>
      </c>
      <c r="CN82" s="2" t="e">
        <f>IF(SUM($CK$16:$CK33)=SUM($CK$69:$CP$69),CN$69-((CN$69/CN$70)*(COUNTIF($CK$23:$CK33,"=0"))),999999)</f>
        <v>#DIV/0!</v>
      </c>
      <c r="CO82" s="2" t="e">
        <f>IF(SUM($CK$16:$CK33)=SUM($CK$69:$CP$69),CO$69-((CO$69/CO$70)*(COUNTIF($CK$23:$CK33,"=0"))),999999)</f>
        <v>#DIV/0!</v>
      </c>
      <c r="CP82" s="2" t="e">
        <f>IF(SUM($CK$16:$CK33)=SUM($CK$69:$CP$69),CP$69-((CP$69/CP$70)*(COUNTIF($CK$23:$CK33,"=0"))),999999)</f>
        <v>#DIV/0!</v>
      </c>
      <c r="CS82" s="39"/>
      <c r="CT82" s="39"/>
      <c r="CU82" s="39"/>
      <c r="CV82" s="39"/>
      <c r="CW82" s="7">
        <v>2025</v>
      </c>
      <c r="CX82" s="62" t="e">
        <f>IF(SUM($CX$16:$CX33)=SUM($CX$69:$DC$69),CX$69-((CX$69/CX$70)*(COUNTIF($CX$23:$CX33,"=0"))),999999)</f>
        <v>#DIV/0!</v>
      </c>
      <c r="CY82" s="1" t="e">
        <f>IF(SUM($CX$16:$CX33)=SUM($CX$69:$DC$69),CY$69-((CY$69/CY$70)*(COUNTIF($CX$23:$CX33,"=0"))),999999)</f>
        <v>#DIV/0!</v>
      </c>
      <c r="CZ82" s="1" t="e">
        <f>IF(SUM($CX$16:$CX33)=SUM($CX$69:$DC$69),CZ$69-((CZ$69/CZ$70)*(COUNTIF($CX$23:$CX33,"=0"))),999999)</f>
        <v>#DIV/0!</v>
      </c>
      <c r="DA82" s="2" t="e">
        <f>IF(SUM($CX$16:$CX33)=SUM($CX$69:$DC$69),DA$69-((DA$69/DA$70)*(COUNTIF($CX$23:$CX33,"=0"))),999999)</f>
        <v>#DIV/0!</v>
      </c>
      <c r="DB82" s="2" t="e">
        <f>IF(SUM($CX$16:$CX33)=SUM($CX$69:$DC$69),DB$69-((DB$69/DB$70)*(COUNTIF($CX$23:$CX33,"=0"))),999999)</f>
        <v>#DIV/0!</v>
      </c>
      <c r="DC82" s="2" t="e">
        <f>IF(SUM($CX$16:$CX33)=SUM($CX$69:$DC$69),DC$69-((DC$69/DC$70)*(COUNTIF($CX$23:$CX33,"=0"))),999999)</f>
        <v>#DIV/0!</v>
      </c>
      <c r="DF82" s="39"/>
      <c r="DG82" s="39"/>
      <c r="DH82" s="39"/>
      <c r="DI82" s="39"/>
      <c r="DJ82" s="7">
        <v>2025</v>
      </c>
      <c r="DK82" s="62" t="e">
        <f>IF(SUM($DK$16:$DK33)=SUM($DK$69:$DP$69),DK$69-((DK$69/DK$70)*(COUNTIF($DK$23:$DK33,"=0"))),999999)</f>
        <v>#DIV/0!</v>
      </c>
      <c r="DL82" s="1" t="e">
        <f>IF(SUM($DK$16:$DK33)=SUM($DK$69:$DP$69),DL$69-((DL$69/DL$70)*(COUNTIF($DK$23:$DK33,"=0"))),999999)</f>
        <v>#DIV/0!</v>
      </c>
      <c r="DM82" s="1" t="e">
        <f>IF(SUM($DK$16:$DK33)=SUM($DK$69:$DP$69),DM$69-((DM$69/DM$70)*(COUNTIF($DK$23:$DK33,"=0"))),999999)</f>
        <v>#DIV/0!</v>
      </c>
      <c r="DN82" s="2" t="e">
        <f>IF(SUM($DK$16:$DK33)=SUM($DK$69:$DP$69),DN$69-((DN$69/DN$70)*(COUNTIF($DK$23:$DK33,"=0"))),999999)</f>
        <v>#DIV/0!</v>
      </c>
      <c r="DO82" s="2" t="e">
        <f>IF(SUM($DK$16:$DK33)=SUM($DK$69:$DP$69),DO$69-((DO$69/DO$70)*(COUNTIF($DK$23:$DK33,"=0"))),999999)</f>
        <v>#DIV/0!</v>
      </c>
      <c r="DP82" s="2" t="e">
        <f>IF(SUM($DK$16:$DK33)=SUM($DK$69:$DP$69),DP$69-((DP$69/DP$70)*(COUNTIF($DK$23:$DK33,"=0"))),999999)</f>
        <v>#DIV/0!</v>
      </c>
      <c r="DS82" s="39"/>
      <c r="DT82" s="39"/>
      <c r="DU82" s="39"/>
      <c r="DV82" s="39"/>
      <c r="DW82" s="7">
        <v>2025</v>
      </c>
      <c r="DX82" s="62" t="e">
        <f>IF(SUM($DX$16:$DX33)=SUM($DX$69:$EC$69),DX$69-((DX$69/DX$70)*(COUNTIF($DX$23:$DX33,"=0"))),999999)</f>
        <v>#DIV/0!</v>
      </c>
      <c r="DY82" s="1" t="e">
        <f>IF(SUM($DX$16:$DX33)=SUM($DX$69:$EC$69),DY$69-((DY$69/DY$70)*(COUNTIF($DX$23:$DX33,"=0"))),999999)</f>
        <v>#DIV/0!</v>
      </c>
      <c r="DZ82" s="1" t="e">
        <f>IF(SUM($DX$16:$DX33)=SUM($DX$69:$EC$69),DZ$69-((DZ$69/DZ$70)*(COUNTIF($DX$23:$DX33,"=0"))),999999)</f>
        <v>#DIV/0!</v>
      </c>
      <c r="EA82" s="2" t="e">
        <f>IF(SUM($DX$16:$DX33)=SUM($DX$69:$EC$69),EA$69-((EA$69/EA$70)*(COUNTIF($DX$23:$DX33,"=0"))),999999)</f>
        <v>#DIV/0!</v>
      </c>
      <c r="EB82" s="2" t="e">
        <f>IF(SUM($DX$16:$DX33)=SUM($DX$69:$EC$69),EB$69-((EB$69/EB$70)*(COUNTIF($DX$23:$DX33,"=0"))),999999)</f>
        <v>#DIV/0!</v>
      </c>
      <c r="EC82" s="2" t="e">
        <f>IF(SUM($DX$16:$DX33)=SUM($DX$69:$EC$69),EC$69-((EC$69/EC$70)*(COUNTIF($DX$23:$DX33,"=0"))),999999)</f>
        <v>#DIV/0!</v>
      </c>
      <c r="EF82" s="39"/>
      <c r="EG82" s="39"/>
      <c r="EH82" s="39"/>
      <c r="EI82" s="39"/>
      <c r="EJ82" s="7">
        <v>2025</v>
      </c>
      <c r="EK82" s="62" t="e">
        <f>IF(SUM($EK$16:$EK33)=SUM($EK$69:$EP$69),EK$69-((EK$69/EK$70)*(COUNTIF($EK$23:$EK33,"=0"))),999999)</f>
        <v>#DIV/0!</v>
      </c>
      <c r="EL82" s="1" t="e">
        <f>IF(SUM($EK$16:$EK33)=SUM($EK$69:$EP$69),EL$69-((EL$69/EL$70)*(COUNTIF($EK$23:$EK33,"=0"))),999999)</f>
        <v>#DIV/0!</v>
      </c>
      <c r="EM82" s="1" t="e">
        <f>IF(SUM($EK$16:$EK33)=SUM($EK$69:$EP$69),EM$69-((EM$69/EM$70)*(COUNTIF($EK$23:$EK33,"=0"))),999999)</f>
        <v>#DIV/0!</v>
      </c>
      <c r="EN82" s="2" t="e">
        <f>IF(SUM($EK$16:$EK33)=SUM($EK$69:$EP$69),EN$69-((EN$69/EN$70)*(COUNTIF($EK$23:$EK33,"=0"))),999999)</f>
        <v>#DIV/0!</v>
      </c>
      <c r="EO82" s="2" t="e">
        <f>IF(SUM($EK$16:$EK33)=SUM($EK$69:$EP$69),EO$69-((EO$69/EO$70)*(COUNTIF($EK$23:$EK33,"=0"))),999999)</f>
        <v>#DIV/0!</v>
      </c>
      <c r="EP82" s="2" t="e">
        <f>IF(SUM($EK$16:$EK33)=SUM($EK$69:$EP$69),EP$69-((EP$69/EP$70)*(COUNTIF($EK$23:$EK33,"=0"))),999999)</f>
        <v>#DIV/0!</v>
      </c>
      <c r="ES82" s="39"/>
      <c r="ET82" s="39"/>
      <c r="EU82" s="39"/>
      <c r="EV82" s="39"/>
      <c r="EW82" s="7">
        <v>2025</v>
      </c>
      <c r="EX82" s="62" t="e">
        <f>IF(SUM($EX$16:$EX33)=SUM($EX$69:$FC$69),EX$69-((EX$69/EX$70)*(COUNTIF($EX$23:$EX33,"=0"))),999999)</f>
        <v>#DIV/0!</v>
      </c>
      <c r="EY82" s="1" t="e">
        <f>IF(SUM($EX$16:$EX33)=SUM($EX$69:$FC$69),EY$69-((EY$69/EY$70)*(COUNTIF($EX$23:$EX33,"=0"))),999999)</f>
        <v>#DIV/0!</v>
      </c>
      <c r="EZ82" s="1" t="e">
        <f>IF(SUM($EX$16:$EX33)=SUM($EX$69:$FC$69),EZ$69-((EZ$69/EZ$70)*(COUNTIF($EX$23:$EX33,"=0"))),999999)</f>
        <v>#DIV/0!</v>
      </c>
      <c r="FA82" s="2" t="e">
        <f>IF(SUM($EX$16:$EX33)=SUM($EX$69:$FC$69),FA$69-((FA$69/FA$70)*(COUNTIF($EX$23:$EX33,"=0"))),999999)</f>
        <v>#DIV/0!</v>
      </c>
      <c r="FB82" s="2" t="e">
        <f>IF(SUM($EX$16:$EX33)=SUM($EX$69:$FC$69),FB$69-((FB$69/FB$70)*(COUNTIF($EX$23:$EX33,"=0"))),999999)</f>
        <v>#DIV/0!</v>
      </c>
      <c r="FC82" s="2" t="e">
        <f>IF(SUM($EX$16:$EX33)=SUM($EX$69:$FC$69),FC$69-((FC$69/FC$70)*(COUNTIF($EX$23:$EX33,"=0"))),999999)</f>
        <v>#DIV/0!</v>
      </c>
      <c r="FF82" s="39"/>
      <c r="FG82" s="39"/>
      <c r="FH82" s="39"/>
      <c r="FI82" s="39"/>
      <c r="FJ82" s="47"/>
    </row>
    <row r="83" spans="2:166" x14ac:dyDescent="0.25">
      <c r="B83" s="14">
        <f t="shared" si="143"/>
        <v>11</v>
      </c>
      <c r="C83" s="6">
        <v>2026</v>
      </c>
      <c r="D83" s="104"/>
      <c r="E83" s="39"/>
      <c r="F83" s="39"/>
      <c r="G83" s="39"/>
      <c r="H83" s="39"/>
      <c r="I83" s="105"/>
      <c r="J83" s="6">
        <v>2026</v>
      </c>
      <c r="K83" s="61" t="e">
        <f>IF(SUM($K$16:$K34)=SUM($K$69:$P$69),K$69-((K$69/K$70)*(COUNTIF($K$23:$K34,"=0"))),999999)</f>
        <v>#DIV/0!</v>
      </c>
      <c r="L83" s="3" t="e">
        <f>IF(SUM($K$16:$K34)=SUM($K$69:$P$69),L$69-((L$69/L$70)*(COUNTIF($K$23:$K34,"=0"))),999999)</f>
        <v>#DIV/0!</v>
      </c>
      <c r="M83" s="4" t="e">
        <f>IF(SUM($K$16:$K34)=SUM($K$69:$P$69),M$69-((M$69/M$70)*(COUNTIF($K$23:$K34,"=0"))),999999)</f>
        <v>#DIV/0!</v>
      </c>
      <c r="N83" s="4" t="e">
        <f>IF(SUM($K$16:$K34)=SUM($K$69:$P$69),N$69-((N$69/N$70)*(COUNTIF($K$23:$K34,"=0"))),999999)</f>
        <v>#DIV/0!</v>
      </c>
      <c r="O83" s="4" t="e">
        <f>IF(SUM($K$16:$K34)=SUM($K$69:$P$69),O$69-((O$69/O$70)*(COUNTIF($K$23:$K34,"=0"))),999999)</f>
        <v>#DIV/0!</v>
      </c>
      <c r="P83" s="4" t="e">
        <f>IF(SUM($K$16:$K34)=SUM($K$69:$P$69),P$69-((P$69/P$70)*(COUNTIF($K$23:$K34,"=0"))),999999)</f>
        <v>#DIV/0!</v>
      </c>
      <c r="Q83" s="99"/>
      <c r="R83" s="99"/>
      <c r="S83" s="99"/>
      <c r="T83" s="39"/>
      <c r="U83" s="39"/>
      <c r="V83" s="39"/>
      <c r="W83" s="6">
        <v>2026</v>
      </c>
      <c r="X83" s="61" t="e">
        <f>IF(SUM($X$16:$X34)=SUM($X$69:$AC$69),X$69-((X$69/X$70)*(COUNTIF($X$23:$X34,"=0"))),999999)</f>
        <v>#DIV/0!</v>
      </c>
      <c r="Y83" s="3" t="e">
        <f>IF(SUM($X$16:$X34)=SUM($X$69:$AC$69),Y$69-((Y$69/Y$70)*(COUNTIF($X$23:$X34,"=0"))),999999)</f>
        <v>#DIV/0!</v>
      </c>
      <c r="Z83" s="3" t="e">
        <f>IF(SUM($X$16:$X34)=SUM($X$69:$AC$69),Z$69-((Z$69/Z$70)*(COUNTIF($X$23:$X34,"=0"))),999999)</f>
        <v>#DIV/0!</v>
      </c>
      <c r="AA83" s="4" t="e">
        <f>IF(SUM($X$16:$X34)=SUM($X$69:$AC$69),AA$69-((AA$69/AA$70)*(COUNTIF($X$23:$X34,"=0"))),999999)</f>
        <v>#DIV/0!</v>
      </c>
      <c r="AB83" s="4" t="e">
        <f>IF(SUM($X$16:$X34)=SUM($X$69:$AC$69),AB$69-((AB$69/AB$70)*(COUNTIF($X$23:$X34,"=0"))),999999)</f>
        <v>#DIV/0!</v>
      </c>
      <c r="AC83" s="4" t="e">
        <f>IF(SUM($X$16:$X34)=SUM($X$69:$AC$69),AC$69-((AC$69/AC$70)*(COUNTIF($X$23:$X34,"=0"))),999999)</f>
        <v>#DIV/0!</v>
      </c>
      <c r="AF83" s="39"/>
      <c r="AG83" s="39"/>
      <c r="AH83" s="39"/>
      <c r="AI83" s="39"/>
      <c r="AJ83" s="6">
        <v>2026</v>
      </c>
      <c r="AK83" s="61" t="e">
        <f>IF(SUM($AK$16:$AK34)=SUM($AK$69:$AP$69),AK$69-((AK$69/AK$70)*(COUNTIF($AK$23:$AK34,"=0"))),999999)</f>
        <v>#DIV/0!</v>
      </c>
      <c r="AL83" s="3" t="e">
        <f>IF(SUM($AK$16:$AK34)=SUM($AK$69:$AP$69),AL$69-((AL$69/AL$70)*(COUNTIF($AK$23:$AK34,"=0"))),999999)</f>
        <v>#DIV/0!</v>
      </c>
      <c r="AM83" s="3" t="e">
        <f>IF(SUM($AK$16:$AK34)=SUM($AK$69:$AP$69),AM$69-((AM$69/AM$70)*(COUNTIF($AK$23:$AK34,"=0"))),999999)</f>
        <v>#DIV/0!</v>
      </c>
      <c r="AN83" s="4" t="e">
        <f>IF(SUM($AK$16:$AK34)=SUM($AK$69:$AP$69),AN$69-((AN$69/AN$70)*(COUNTIF($AK$23:$AK34,"=0"))),999999)</f>
        <v>#DIV/0!</v>
      </c>
      <c r="AO83" s="4" t="e">
        <f>IF(SUM($AK$16:$AK34)=SUM($AK$69:$AP$69),AO$69-((AO$69/AO$70)*(COUNTIF($AK$23:$AK34,"=0"))),999999)</f>
        <v>#DIV/0!</v>
      </c>
      <c r="AP83" s="4" t="e">
        <f>IF(SUM($AK$16:$AK34)=SUM($AK$69:$AP$69),AP$69-((AP$69/AP$70)*(COUNTIF($AK$23:$AK34,"=0"))),999999)</f>
        <v>#DIV/0!</v>
      </c>
      <c r="AS83" s="39"/>
      <c r="AT83" s="39"/>
      <c r="AU83" s="39"/>
      <c r="AV83" s="39"/>
      <c r="AW83" s="6">
        <v>2026</v>
      </c>
      <c r="AX83" s="61" t="e">
        <f>IF(SUM($AX$16:$AX34)=SUM($AX$69:$BC$69),AX$69-((AX$69/AX$70)*(COUNTIF($AX$23:$AX34,"=0"))),999999)</f>
        <v>#DIV/0!</v>
      </c>
      <c r="AY83" s="3" t="e">
        <f>IF(SUM($AX$16:$AX34)=SUM($AX$69:$BC$69),AY$69-((AY$69/AY$70)*(COUNTIF($AX$23:$AX34,"=0"))),999999)</f>
        <v>#DIV/0!</v>
      </c>
      <c r="AZ83" s="3" t="e">
        <f>IF(SUM($AX$16:$AX34)=SUM($AX$69:$BC$69),AZ$69-((AZ$69/AZ$70)*(COUNTIF($AX$23:$AX34,"=0"))),999999)</f>
        <v>#DIV/0!</v>
      </c>
      <c r="BA83" s="4" t="e">
        <f>IF(SUM($AX$16:$AX34)=SUM($AX$69:$BC$69),BA$69-((BA$69/BA$70)*(COUNTIF($AX$23:$AX34,"=0"))),999999)</f>
        <v>#DIV/0!</v>
      </c>
      <c r="BB83" s="4" t="e">
        <f>IF(SUM($AX$16:$AX34)=SUM($AX$69:$BC$69),BB$69-((BB$69/BB$70)*(COUNTIF($AX$23:$AX34,"=0"))),999999)</f>
        <v>#DIV/0!</v>
      </c>
      <c r="BC83" s="4" t="e">
        <f>IF(SUM($AX$16:$AX34)=SUM($AX$69:$BC$69),BC$69-((BC$69/BC$70)*(COUNTIF($AX$23:$AX34,"=0"))),999999)</f>
        <v>#DIV/0!</v>
      </c>
      <c r="BF83" s="39"/>
      <c r="BG83" s="39"/>
      <c r="BH83" s="39"/>
      <c r="BI83" s="39"/>
      <c r="BJ83" s="6">
        <v>2026</v>
      </c>
      <c r="BK83" s="61" t="e">
        <f>IF(SUM($BK$16:$BK34)=SUM($BK$69:$BP$69),BK$69-((BK$69/BK$70)*(COUNTIF($BK$23:$BK34,"=0"))),999999)</f>
        <v>#DIV/0!</v>
      </c>
      <c r="BL83" s="3" t="e">
        <f>IF(SUM($BK$16:$BK34)=SUM($BK$69:$BP$69),BL$69-((BL$69/BL$70)*(COUNTIF($BK$23:$BK34,"=0"))),999999)</f>
        <v>#DIV/0!</v>
      </c>
      <c r="BM83" s="3" t="e">
        <f>IF(SUM($BK$16:$BK34)=SUM($BK$69:$BP$69),BM$69-((BM$69/BM$70)*(COUNTIF($BK$23:$BK34,"=0"))),999999)</f>
        <v>#DIV/0!</v>
      </c>
      <c r="BN83" s="4" t="e">
        <f>IF(SUM($BK$16:$BK34)=SUM($BK$69:$BP$69),BN$69-((BN$69/BN$70)*(COUNTIF($BK$23:$BK34,"=0"))),999999)</f>
        <v>#DIV/0!</v>
      </c>
      <c r="BO83" s="4" t="e">
        <f>IF(SUM($BK$16:$BK34)=SUM($BK$69:$BP$69),BO$69-((BO$69/BO$70)*(COUNTIF($BK$23:$BK34,"=0"))),999999)</f>
        <v>#DIV/0!</v>
      </c>
      <c r="BP83" s="4" t="e">
        <f>IF(SUM($BK$16:$BK34)=SUM($BK$69:$BP$69),BP$69-((BP$69/BP$70)*(COUNTIF($BK$23:$BK34,"=0"))),999999)</f>
        <v>#DIV/0!</v>
      </c>
      <c r="BS83" s="39"/>
      <c r="BT83" s="39"/>
      <c r="BU83" s="39"/>
      <c r="BV83" s="39"/>
      <c r="BW83" s="6">
        <v>2026</v>
      </c>
      <c r="BX83" s="61" t="e">
        <f>IF(SUM($BX$16:$BX34)=SUM($BX$69:$CC$69),BX$69-((BX$69/BX$70)*(COUNTIF($BX$23:$BX34,"=0"))),999999)</f>
        <v>#DIV/0!</v>
      </c>
      <c r="BY83" s="3" t="e">
        <f>IF(SUM($BX$16:$BX34)=SUM($BX$69:$CC$69),BY$69-((BY$69/BY$70)*(COUNTIF($BX$23:$BX34,"=0"))),999999)</f>
        <v>#DIV/0!</v>
      </c>
      <c r="BZ83" s="3" t="e">
        <f>IF(SUM($BX$16:$BX34)=SUM($BX$69:$CC$69),BZ$69-((BZ$69/BZ$70)*(COUNTIF($BX$23:$BX34,"=0"))),999999)</f>
        <v>#DIV/0!</v>
      </c>
      <c r="CA83" s="4" t="e">
        <f>IF(SUM($BX$16:$BX34)=SUM($BX$69:$CC$69),CA$69-((CA$69/CA$70)*(COUNTIF($BX$23:$BX34,"=0"))),999999)</f>
        <v>#DIV/0!</v>
      </c>
      <c r="CB83" s="4" t="e">
        <f>IF(SUM($BX$16:$BX34)=SUM($BX$69:$CC$69),CB$69-((CB$69/CB$70)*(COUNTIF($BX$23:$BX34,"=0"))),999999)</f>
        <v>#DIV/0!</v>
      </c>
      <c r="CC83" s="4" t="e">
        <f>IF(SUM($BX$16:$BX34)=SUM($BX$69:$CC$69),CC$69-((CC$69/CC$70)*(COUNTIF($BX$23:$BX34,"=0"))),999999)</f>
        <v>#DIV/0!</v>
      </c>
      <c r="CF83" s="39"/>
      <c r="CG83" s="39"/>
      <c r="CH83" s="39"/>
      <c r="CI83" s="39"/>
      <c r="CJ83" s="6">
        <v>2026</v>
      </c>
      <c r="CK83" s="61" t="e">
        <f>IF(SUM($CK$16:$CK34)=SUM($CK$69:$CP$69),CK$69-((CK$69/CK$70)*(COUNTIF($CK$23:$CK34,"=0"))),999999)</f>
        <v>#DIV/0!</v>
      </c>
      <c r="CL83" s="3" t="e">
        <f>IF(SUM($CK$16:$CK34)=SUM($CK$69:$CP$69),CL$69-((CL$69/CL$70)*(COUNTIF($CK$23:$CK34,"=0"))),999999)</f>
        <v>#DIV/0!</v>
      </c>
      <c r="CM83" s="3" t="e">
        <f>IF(SUM($CK$16:$CK34)=SUM($CK$69:$CP$69),CM$69-((CM$69/CM$70)*(COUNTIF($CK$23:$CK34,"=0"))),999999)</f>
        <v>#DIV/0!</v>
      </c>
      <c r="CN83" s="4" t="e">
        <f>IF(SUM($CK$16:$CK34)=SUM($CK$69:$CP$69),CN$69-((CN$69/CN$70)*(COUNTIF($CK$23:$CK34,"=0"))),999999)</f>
        <v>#DIV/0!</v>
      </c>
      <c r="CO83" s="4" t="e">
        <f>IF(SUM($CK$16:$CK34)=SUM($CK$69:$CP$69),CO$69-((CO$69/CO$70)*(COUNTIF($CK$23:$CK34,"=0"))),999999)</f>
        <v>#DIV/0!</v>
      </c>
      <c r="CP83" s="4" t="e">
        <f>IF(SUM($CK$16:$CK34)=SUM($CK$69:$CP$69),CP$69-((CP$69/CP$70)*(COUNTIF($CK$23:$CK34,"=0"))),999999)</f>
        <v>#DIV/0!</v>
      </c>
      <c r="CS83" s="39"/>
      <c r="CT83" s="39"/>
      <c r="CU83" s="39"/>
      <c r="CV83" s="39"/>
      <c r="CW83" s="6">
        <v>2026</v>
      </c>
      <c r="CX83" s="61" t="e">
        <f>IF(SUM($CX$16:$CX34)=SUM($CX$69:$DC$69),CX$69-((CX$69/CX$70)*(COUNTIF($CX$23:$CX34,"=0"))),999999)</f>
        <v>#DIV/0!</v>
      </c>
      <c r="CY83" s="3" t="e">
        <f>IF(SUM($CX$16:$CX34)=SUM($CX$69:$DC$69),CY$69-((CY$69/CY$70)*(COUNTIF($CX$23:$CX34,"=0"))),999999)</f>
        <v>#DIV/0!</v>
      </c>
      <c r="CZ83" s="3" t="e">
        <f>IF(SUM($CX$16:$CX34)=SUM($CX$69:$DC$69),CZ$69-((CZ$69/CZ$70)*(COUNTIF($CX$23:$CX34,"=0"))),999999)</f>
        <v>#DIV/0!</v>
      </c>
      <c r="DA83" s="4" t="e">
        <f>IF(SUM($CX$16:$CX34)=SUM($CX$69:$DC$69),DA$69-((DA$69/DA$70)*(COUNTIF($CX$23:$CX34,"=0"))),999999)</f>
        <v>#DIV/0!</v>
      </c>
      <c r="DB83" s="4" t="e">
        <f>IF(SUM($CX$16:$CX34)=SUM($CX$69:$DC$69),DB$69-((DB$69/DB$70)*(COUNTIF($CX$23:$CX34,"=0"))),999999)</f>
        <v>#DIV/0!</v>
      </c>
      <c r="DC83" s="4" t="e">
        <f>IF(SUM($CX$16:$CX34)=SUM($CX$69:$DC$69),DC$69-((DC$69/DC$70)*(COUNTIF($CX$23:$CX34,"=0"))),999999)</f>
        <v>#DIV/0!</v>
      </c>
      <c r="DF83" s="39"/>
      <c r="DG83" s="39"/>
      <c r="DH83" s="39"/>
      <c r="DI83" s="39"/>
      <c r="DJ83" s="6">
        <v>2026</v>
      </c>
      <c r="DK83" s="61" t="e">
        <f>IF(SUM($DK$16:$DK34)=SUM($DK$69:$DP$69),DK$69-((DK$69/DK$70)*(COUNTIF($DK$23:$DK34,"=0"))),999999)</f>
        <v>#DIV/0!</v>
      </c>
      <c r="DL83" s="3" t="e">
        <f>IF(SUM($DK$16:$DK34)=SUM($DK$69:$DP$69),DL$69-((DL$69/DL$70)*(COUNTIF($DK$23:$DK34,"=0"))),999999)</f>
        <v>#DIV/0!</v>
      </c>
      <c r="DM83" s="3" t="e">
        <f>IF(SUM($DK$16:$DK34)=SUM($DK$69:$DP$69),DM$69-((DM$69/DM$70)*(COUNTIF($DK$23:$DK34,"=0"))),999999)</f>
        <v>#DIV/0!</v>
      </c>
      <c r="DN83" s="4" t="e">
        <f>IF(SUM($DK$16:$DK34)=SUM($DK$69:$DP$69),DN$69-((DN$69/DN$70)*(COUNTIF($DK$23:$DK34,"=0"))),999999)</f>
        <v>#DIV/0!</v>
      </c>
      <c r="DO83" s="4" t="e">
        <f>IF(SUM($DK$16:$DK34)=SUM($DK$69:$DP$69),DO$69-((DO$69/DO$70)*(COUNTIF($DK$23:$DK34,"=0"))),999999)</f>
        <v>#DIV/0!</v>
      </c>
      <c r="DP83" s="4" t="e">
        <f>IF(SUM($DK$16:$DK34)=SUM($DK$69:$DP$69),DP$69-((DP$69/DP$70)*(COUNTIF($DK$23:$DK34,"=0"))),999999)</f>
        <v>#DIV/0!</v>
      </c>
      <c r="DS83" s="39"/>
      <c r="DT83" s="39"/>
      <c r="DU83" s="39"/>
      <c r="DV83" s="39"/>
      <c r="DW83" s="6">
        <v>2026</v>
      </c>
      <c r="DX83" s="61" t="e">
        <f>IF(SUM($DX$16:$DX34)=SUM($DX$69:$EC$69),DX$69-((DX$69/DX$70)*(COUNTIF($DX$23:$DX34,"=0"))),999999)</f>
        <v>#DIV/0!</v>
      </c>
      <c r="DY83" s="3" t="e">
        <f>IF(SUM($DX$16:$DX34)=SUM($DX$69:$EC$69),DY$69-((DY$69/DY$70)*(COUNTIF($DX$23:$DX34,"=0"))),999999)</f>
        <v>#DIV/0!</v>
      </c>
      <c r="DZ83" s="3" t="e">
        <f>IF(SUM($DX$16:$DX34)=SUM($DX$69:$EC$69),DZ$69-((DZ$69/DZ$70)*(COUNTIF($DX$23:$DX34,"=0"))),999999)</f>
        <v>#DIV/0!</v>
      </c>
      <c r="EA83" s="4" t="e">
        <f>IF(SUM($DX$16:$DX34)=SUM($DX$69:$EC$69),EA$69-((EA$69/EA$70)*(COUNTIF($DX$23:$DX34,"=0"))),999999)</f>
        <v>#DIV/0!</v>
      </c>
      <c r="EB83" s="4" t="e">
        <f>IF(SUM($DX$16:$DX34)=SUM($DX$69:$EC$69),EB$69-((EB$69/EB$70)*(COUNTIF($DX$23:$DX34,"=0"))),999999)</f>
        <v>#DIV/0!</v>
      </c>
      <c r="EC83" s="4" t="e">
        <f>IF(SUM($DX$16:$DX34)=SUM($DX$69:$EC$69),EC$69-((EC$69/EC$70)*(COUNTIF($DX$23:$DX34,"=0"))),999999)</f>
        <v>#DIV/0!</v>
      </c>
      <c r="EF83" s="39"/>
      <c r="EG83" s="39"/>
      <c r="EH83" s="39"/>
      <c r="EI83" s="39"/>
      <c r="EJ83" s="6">
        <v>2026</v>
      </c>
      <c r="EK83" s="61" t="e">
        <f>IF(SUM($EK$16:$EK34)=SUM($EK$69:$EP$69),EK$69-((EK$69/EK$70)*(COUNTIF($EK$23:$EK34,"=0"))),999999)</f>
        <v>#DIV/0!</v>
      </c>
      <c r="EL83" s="3" t="e">
        <f>IF(SUM($EK$16:$EK34)=SUM($EK$69:$EP$69),EL$69-((EL$69/EL$70)*(COUNTIF($EK$23:$EK34,"=0"))),999999)</f>
        <v>#DIV/0!</v>
      </c>
      <c r="EM83" s="3" t="e">
        <f>IF(SUM($EK$16:$EK34)=SUM($EK$69:$EP$69),EM$69-((EM$69/EM$70)*(COUNTIF($EK$23:$EK34,"=0"))),999999)</f>
        <v>#DIV/0!</v>
      </c>
      <c r="EN83" s="4" t="e">
        <f>IF(SUM($EK$16:$EK34)=SUM($EK$69:$EP$69),EN$69-((EN$69/EN$70)*(COUNTIF($EK$23:$EK34,"=0"))),999999)</f>
        <v>#DIV/0!</v>
      </c>
      <c r="EO83" s="4" t="e">
        <f>IF(SUM($EK$16:$EK34)=SUM($EK$69:$EP$69),EO$69-((EO$69/EO$70)*(COUNTIF($EK$23:$EK34,"=0"))),999999)</f>
        <v>#DIV/0!</v>
      </c>
      <c r="EP83" s="4" t="e">
        <f>IF(SUM($EK$16:$EK34)=SUM($EK$69:$EP$69),EP$69-((EP$69/EP$70)*(COUNTIF($EK$23:$EK34,"=0"))),999999)</f>
        <v>#DIV/0!</v>
      </c>
      <c r="ES83" s="39"/>
      <c r="ET83" s="39"/>
      <c r="EU83" s="39"/>
      <c r="EV83" s="39"/>
      <c r="EW83" s="6">
        <v>2026</v>
      </c>
      <c r="EX83" s="61" t="e">
        <f>IF(SUM($EX$16:$EX34)=SUM($EX$69:$FC$69),EX$69-((EX$69/EX$70)*(COUNTIF($EX$23:$EX34,"=0"))),999999)</f>
        <v>#DIV/0!</v>
      </c>
      <c r="EY83" s="3" t="e">
        <f>IF(SUM($EX$16:$EX34)=SUM($EX$69:$FC$69),EY$69-((EY$69/EY$70)*(COUNTIF($EX$23:$EX34,"=0"))),999999)</f>
        <v>#DIV/0!</v>
      </c>
      <c r="EZ83" s="3" t="e">
        <f>IF(SUM($EX$16:$EX34)=SUM($EX$69:$FC$69),EZ$69-((EZ$69/EZ$70)*(COUNTIF($EX$23:$EX34,"=0"))),999999)</f>
        <v>#DIV/0!</v>
      </c>
      <c r="FA83" s="4" t="e">
        <f>IF(SUM($EX$16:$EX34)=SUM($EX$69:$FC$69),FA$69-((FA$69/FA$70)*(COUNTIF($EX$23:$EX34,"=0"))),999999)</f>
        <v>#DIV/0!</v>
      </c>
      <c r="FB83" s="4" t="e">
        <f>IF(SUM($EX$16:$EX34)=SUM($EX$69:$FC$69),FB$69-((FB$69/FB$70)*(COUNTIF($EX$23:$EX34,"=0"))),999999)</f>
        <v>#DIV/0!</v>
      </c>
      <c r="FC83" s="4" t="e">
        <f>IF(SUM($EX$16:$EX34)=SUM($EX$69:$FC$69),FC$69-((FC$69/FC$70)*(COUNTIF($EX$23:$EX34,"=0"))),999999)</f>
        <v>#DIV/0!</v>
      </c>
      <c r="FF83" s="39"/>
      <c r="FG83" s="39"/>
      <c r="FH83" s="39"/>
      <c r="FI83" s="39"/>
      <c r="FJ83" s="47"/>
    </row>
    <row r="84" spans="2:166" x14ac:dyDescent="0.25">
      <c r="B84" s="15">
        <f t="shared" si="143"/>
        <v>12</v>
      </c>
      <c r="C84" s="7">
        <v>2027</v>
      </c>
      <c r="D84" s="104"/>
      <c r="E84" s="39"/>
      <c r="F84" s="39"/>
      <c r="G84" s="39"/>
      <c r="H84" s="39"/>
      <c r="I84" s="105"/>
      <c r="J84" s="7">
        <v>2027</v>
      </c>
      <c r="K84" s="62" t="e">
        <f>IF(SUM($K$16:$K35)=SUM($K$69:$P$69),K$69-((K$69/K$70)*(COUNTIF($K$23:$K35,"=0"))),999999)</f>
        <v>#DIV/0!</v>
      </c>
      <c r="L84" s="1" t="e">
        <f>IF(SUM($K$16:$K35)=SUM($K$69:$P$69),L$69-((L$69/L$70)*(COUNTIF($K$23:$K35,"=0"))),999999)</f>
        <v>#DIV/0!</v>
      </c>
      <c r="M84" s="2" t="e">
        <f>IF(SUM($K$16:$K35)=SUM($K$69:$P$69),M$69-((M$69/M$70)*(COUNTIF($K$23:$K35,"=0"))),999999)</f>
        <v>#DIV/0!</v>
      </c>
      <c r="N84" s="2" t="e">
        <f>IF(SUM($K$16:$K35)=SUM($K$69:$P$69),N$69-((N$69/N$70)*(COUNTIF($K$23:$K35,"=0"))),999999)</f>
        <v>#DIV/0!</v>
      </c>
      <c r="O84" s="2" t="e">
        <f>IF(SUM($K$16:$K35)=SUM($K$69:$P$69),O$69-((O$69/O$70)*(COUNTIF($K$23:$K35,"=0"))),999999)</f>
        <v>#DIV/0!</v>
      </c>
      <c r="P84" s="2" t="e">
        <f>IF(SUM($K$16:$K35)=SUM($K$69:$P$69),P$69-((P$69/P$70)*(COUNTIF($K$23:$K35,"=0"))),999999)</f>
        <v>#DIV/0!</v>
      </c>
      <c r="Q84" s="99"/>
      <c r="R84" s="99"/>
      <c r="S84" s="99"/>
      <c r="T84" s="39"/>
      <c r="U84" s="39"/>
      <c r="V84" s="39"/>
      <c r="W84" s="7">
        <v>2027</v>
      </c>
      <c r="X84" s="62" t="e">
        <f>IF(SUM($X$16:$X35)=SUM($X$69:$AC$69),X$69-((X$69/X$70)*(COUNTIF($X$23:$X35,"=0"))),999999)</f>
        <v>#DIV/0!</v>
      </c>
      <c r="Y84" s="1" t="e">
        <f>IF(SUM($X$16:$X35)=SUM($X$69:$AC$69),Y$69-((Y$69/Y$70)*(COUNTIF($X$23:$X35,"=0"))),999999)</f>
        <v>#DIV/0!</v>
      </c>
      <c r="Z84" s="1" t="e">
        <f>IF(SUM($X$16:$X35)=SUM($X$69:$AC$69),Z$69-((Z$69/Z$70)*(COUNTIF($X$23:$X35,"=0"))),999999)</f>
        <v>#DIV/0!</v>
      </c>
      <c r="AA84" s="2" t="e">
        <f>IF(SUM($X$16:$X35)=SUM($X$69:$AC$69),AA$69-((AA$69/AA$70)*(COUNTIF($X$23:$X35,"=0"))),999999)</f>
        <v>#DIV/0!</v>
      </c>
      <c r="AB84" s="2" t="e">
        <f>IF(SUM($X$16:$X35)=SUM($X$69:$AC$69),AB$69-((AB$69/AB$70)*(COUNTIF($X$23:$X35,"=0"))),999999)</f>
        <v>#DIV/0!</v>
      </c>
      <c r="AC84" s="2" t="e">
        <f>IF(SUM($X$16:$X35)=SUM($X$69:$AC$69),AC$69-((AC$69/AC$70)*(COUNTIF($X$23:$X35,"=0"))),999999)</f>
        <v>#DIV/0!</v>
      </c>
      <c r="AF84" s="39"/>
      <c r="AG84" s="39"/>
      <c r="AH84" s="39"/>
      <c r="AI84" s="39"/>
      <c r="AJ84" s="7">
        <v>2027</v>
      </c>
      <c r="AK84" s="62" t="e">
        <f>IF(SUM($AK$16:$AK35)=SUM($AK$69:$AP$69),AK$69-((AK$69/AK$70)*(COUNTIF($AK$23:$AK35,"=0"))),999999)</f>
        <v>#DIV/0!</v>
      </c>
      <c r="AL84" s="1" t="e">
        <f>IF(SUM($AK$16:$AK35)=SUM($AK$69:$AP$69),AL$69-((AL$69/AL$70)*(COUNTIF($AK$23:$AK35,"=0"))),999999)</f>
        <v>#DIV/0!</v>
      </c>
      <c r="AM84" s="1" t="e">
        <f>IF(SUM($AK$16:$AK35)=SUM($AK$69:$AP$69),AM$69-((AM$69/AM$70)*(COUNTIF($AK$23:$AK35,"=0"))),999999)</f>
        <v>#DIV/0!</v>
      </c>
      <c r="AN84" s="2" t="e">
        <f>IF(SUM($AK$16:$AK35)=SUM($AK$69:$AP$69),AN$69-((AN$69/AN$70)*(COUNTIF($AK$23:$AK35,"=0"))),999999)</f>
        <v>#DIV/0!</v>
      </c>
      <c r="AO84" s="2" t="e">
        <f>IF(SUM($AK$16:$AK35)=SUM($AK$69:$AP$69),AO$69-((AO$69/AO$70)*(COUNTIF($AK$23:$AK35,"=0"))),999999)</f>
        <v>#DIV/0!</v>
      </c>
      <c r="AP84" s="2" t="e">
        <f>IF(SUM($AK$16:$AK35)=SUM($AK$69:$AP$69),AP$69-((AP$69/AP$70)*(COUNTIF($AK$23:$AK35,"=0"))),999999)</f>
        <v>#DIV/0!</v>
      </c>
      <c r="AS84" s="39"/>
      <c r="AT84" s="39"/>
      <c r="AU84" s="39"/>
      <c r="AV84" s="39"/>
      <c r="AW84" s="7">
        <v>2027</v>
      </c>
      <c r="AX84" s="62" t="e">
        <f>IF(SUM($AX$16:$AX35)=SUM($AX$69:$BC$69),AX$69-((AX$69/AX$70)*(COUNTIF($AX$23:$AX35,"=0"))),999999)</f>
        <v>#DIV/0!</v>
      </c>
      <c r="AY84" s="1" t="e">
        <f>IF(SUM($AX$16:$AX35)=SUM($AX$69:$BC$69),AY$69-((AY$69/AY$70)*(COUNTIF($AX$23:$AX35,"=0"))),999999)</f>
        <v>#DIV/0!</v>
      </c>
      <c r="AZ84" s="1" t="e">
        <f>IF(SUM($AX$16:$AX35)=SUM($AX$69:$BC$69),AZ$69-((AZ$69/AZ$70)*(COUNTIF($AX$23:$AX35,"=0"))),999999)</f>
        <v>#DIV/0!</v>
      </c>
      <c r="BA84" s="2" t="e">
        <f>IF(SUM($AX$16:$AX35)=SUM($AX$69:$BC$69),BA$69-((BA$69/BA$70)*(COUNTIF($AX$23:$AX35,"=0"))),999999)</f>
        <v>#DIV/0!</v>
      </c>
      <c r="BB84" s="2" t="e">
        <f>IF(SUM($AX$16:$AX35)=SUM($AX$69:$BC$69),BB$69-((BB$69/BB$70)*(COUNTIF($AX$23:$AX35,"=0"))),999999)</f>
        <v>#DIV/0!</v>
      </c>
      <c r="BC84" s="2" t="e">
        <f>IF(SUM($AX$16:$AX35)=SUM($AX$69:$BC$69),BC$69-((BC$69/BC$70)*(COUNTIF($AX$23:$AX35,"=0"))),999999)</f>
        <v>#DIV/0!</v>
      </c>
      <c r="BF84" s="39"/>
      <c r="BG84" s="39"/>
      <c r="BH84" s="39"/>
      <c r="BI84" s="39"/>
      <c r="BJ84" s="7">
        <v>2027</v>
      </c>
      <c r="BK84" s="62" t="e">
        <f>IF(SUM($BK$16:$BK35)=SUM($BK$69:$BP$69),BK$69-((BK$69/BK$70)*(COUNTIF($BK$23:$BK35,"=0"))),999999)</f>
        <v>#DIV/0!</v>
      </c>
      <c r="BL84" s="1" t="e">
        <f>IF(SUM($BK$16:$BK35)=SUM($BK$69:$BP$69),BL$69-((BL$69/BL$70)*(COUNTIF($BK$23:$BK35,"=0"))),999999)</f>
        <v>#DIV/0!</v>
      </c>
      <c r="BM84" s="1" t="e">
        <f>IF(SUM($BK$16:$BK35)=SUM($BK$69:$BP$69),BM$69-((BM$69/BM$70)*(COUNTIF($BK$23:$BK35,"=0"))),999999)</f>
        <v>#DIV/0!</v>
      </c>
      <c r="BN84" s="2" t="e">
        <f>IF(SUM($BK$16:$BK35)=SUM($BK$69:$BP$69),BN$69-((BN$69/BN$70)*(COUNTIF($BK$23:$BK35,"=0"))),999999)</f>
        <v>#DIV/0!</v>
      </c>
      <c r="BO84" s="2" t="e">
        <f>IF(SUM($BK$16:$BK35)=SUM($BK$69:$BP$69),BO$69-((BO$69/BO$70)*(COUNTIF($BK$23:$BK35,"=0"))),999999)</f>
        <v>#DIV/0!</v>
      </c>
      <c r="BP84" s="2" t="e">
        <f>IF(SUM($BK$16:$BK35)=SUM($BK$69:$BP$69),BP$69-((BP$69/BP$70)*(COUNTIF($BK$23:$BK35,"=0"))),999999)</f>
        <v>#DIV/0!</v>
      </c>
      <c r="BS84" s="39"/>
      <c r="BT84" s="39"/>
      <c r="BU84" s="39"/>
      <c r="BV84" s="39"/>
      <c r="BW84" s="7">
        <v>2027</v>
      </c>
      <c r="BX84" s="62" t="e">
        <f>IF(SUM($BX$16:$BX35)=SUM($BX$69:$CC$69),BX$69-((BX$69/BX$70)*(COUNTIF($BX$23:$BX35,"=0"))),999999)</f>
        <v>#DIV/0!</v>
      </c>
      <c r="BY84" s="1" t="e">
        <f>IF(SUM($BX$16:$BX35)=SUM($BX$69:$CC$69),BY$69-((BY$69/BY$70)*(COUNTIF($BX$23:$BX35,"=0"))),999999)</f>
        <v>#DIV/0!</v>
      </c>
      <c r="BZ84" s="1" t="e">
        <f>IF(SUM($BX$16:$BX35)=SUM($BX$69:$CC$69),BZ$69-((BZ$69/BZ$70)*(COUNTIF($BX$23:$BX35,"=0"))),999999)</f>
        <v>#DIV/0!</v>
      </c>
      <c r="CA84" s="2" t="e">
        <f>IF(SUM($BX$16:$BX35)=SUM($BX$69:$CC$69),CA$69-((CA$69/CA$70)*(COUNTIF($BX$23:$BX35,"=0"))),999999)</f>
        <v>#DIV/0!</v>
      </c>
      <c r="CB84" s="2" t="e">
        <f>IF(SUM($BX$16:$BX35)=SUM($BX$69:$CC$69),CB$69-((CB$69/CB$70)*(COUNTIF($BX$23:$BX35,"=0"))),999999)</f>
        <v>#DIV/0!</v>
      </c>
      <c r="CC84" s="2" t="e">
        <f>IF(SUM($BX$16:$BX35)=SUM($BX$69:$CC$69),CC$69-((CC$69/CC$70)*(COUNTIF($BX$23:$BX35,"=0"))),999999)</f>
        <v>#DIV/0!</v>
      </c>
      <c r="CF84" s="39"/>
      <c r="CG84" s="39"/>
      <c r="CH84" s="39"/>
      <c r="CI84" s="39"/>
      <c r="CJ84" s="7">
        <v>2027</v>
      </c>
      <c r="CK84" s="62" t="e">
        <f>IF(SUM($CK$16:$CK35)=SUM($CK$69:$CP$69),CK$69-((CK$69/CK$70)*(COUNTIF($CK$23:$CK35,"=0"))),999999)</f>
        <v>#DIV/0!</v>
      </c>
      <c r="CL84" s="1" t="e">
        <f>IF(SUM($CK$16:$CK35)=SUM($CK$69:$CP$69),CL$69-((CL$69/CL$70)*(COUNTIF($CK$23:$CK35,"=0"))),999999)</f>
        <v>#DIV/0!</v>
      </c>
      <c r="CM84" s="1" t="e">
        <f>IF(SUM($CK$16:$CK35)=SUM($CK$69:$CP$69),CM$69-((CM$69/CM$70)*(COUNTIF($CK$23:$CK35,"=0"))),999999)</f>
        <v>#DIV/0!</v>
      </c>
      <c r="CN84" s="2" t="e">
        <f>IF(SUM($CK$16:$CK35)=SUM($CK$69:$CP$69),CN$69-((CN$69/CN$70)*(COUNTIF($CK$23:$CK35,"=0"))),999999)</f>
        <v>#DIV/0!</v>
      </c>
      <c r="CO84" s="2" t="e">
        <f>IF(SUM($CK$16:$CK35)=SUM($CK$69:$CP$69),CO$69-((CO$69/CO$70)*(COUNTIF($CK$23:$CK35,"=0"))),999999)</f>
        <v>#DIV/0!</v>
      </c>
      <c r="CP84" s="2" t="e">
        <f>IF(SUM($CK$16:$CK35)=SUM($CK$69:$CP$69),CP$69-((CP$69/CP$70)*(COUNTIF($CK$23:$CK35,"=0"))),999999)</f>
        <v>#DIV/0!</v>
      </c>
      <c r="CS84" s="39"/>
      <c r="CT84" s="39"/>
      <c r="CU84" s="39"/>
      <c r="CV84" s="39"/>
      <c r="CW84" s="7">
        <v>2027</v>
      </c>
      <c r="CX84" s="62" t="e">
        <f>IF(SUM($CX$16:$CX35)=SUM($CX$69:$DC$69),CX$69-((CX$69/CX$70)*(COUNTIF($CX$23:$CX35,"=0"))),999999)</f>
        <v>#DIV/0!</v>
      </c>
      <c r="CY84" s="1" t="e">
        <f>IF(SUM($CX$16:$CX35)=SUM($CX$69:$DC$69),CY$69-((CY$69/CY$70)*(COUNTIF($CX$23:$CX35,"=0"))),999999)</f>
        <v>#DIV/0!</v>
      </c>
      <c r="CZ84" s="1" t="e">
        <f>IF(SUM($CX$16:$CX35)=SUM($CX$69:$DC$69),CZ$69-((CZ$69/CZ$70)*(COUNTIF($CX$23:$CX35,"=0"))),999999)</f>
        <v>#DIV/0!</v>
      </c>
      <c r="DA84" s="2" t="e">
        <f>IF(SUM($CX$16:$CX35)=SUM($CX$69:$DC$69),DA$69-((DA$69/DA$70)*(COUNTIF($CX$23:$CX35,"=0"))),999999)</f>
        <v>#DIV/0!</v>
      </c>
      <c r="DB84" s="2" t="e">
        <f>IF(SUM($CX$16:$CX35)=SUM($CX$69:$DC$69),DB$69-((DB$69/DB$70)*(COUNTIF($CX$23:$CX35,"=0"))),999999)</f>
        <v>#DIV/0!</v>
      </c>
      <c r="DC84" s="2" t="e">
        <f>IF(SUM($CX$16:$CX35)=SUM($CX$69:$DC$69),DC$69-((DC$69/DC$70)*(COUNTIF($CX$23:$CX35,"=0"))),999999)</f>
        <v>#DIV/0!</v>
      </c>
      <c r="DF84" s="39"/>
      <c r="DG84" s="39"/>
      <c r="DH84" s="39"/>
      <c r="DI84" s="39"/>
      <c r="DJ84" s="7">
        <v>2027</v>
      </c>
      <c r="DK84" s="62" t="e">
        <f>IF(SUM($DK$16:$DK35)=SUM($DK$69:$DP$69),DK$69-((DK$69/DK$70)*(COUNTIF($DK$23:$DK35,"=0"))),999999)</f>
        <v>#DIV/0!</v>
      </c>
      <c r="DL84" s="1" t="e">
        <f>IF(SUM($DK$16:$DK35)=SUM($DK$69:$DP$69),DL$69-((DL$69/DL$70)*(COUNTIF($DK$23:$DK35,"=0"))),999999)</f>
        <v>#DIV/0!</v>
      </c>
      <c r="DM84" s="1" t="e">
        <f>IF(SUM($DK$16:$DK35)=SUM($DK$69:$DP$69),DM$69-((DM$69/DM$70)*(COUNTIF($DK$23:$DK35,"=0"))),999999)</f>
        <v>#DIV/0!</v>
      </c>
      <c r="DN84" s="2" t="e">
        <f>IF(SUM($DK$16:$DK35)=SUM($DK$69:$DP$69),DN$69-((DN$69/DN$70)*(COUNTIF($DK$23:$DK35,"=0"))),999999)</f>
        <v>#DIV/0!</v>
      </c>
      <c r="DO84" s="2" t="e">
        <f>IF(SUM($DK$16:$DK35)=SUM($DK$69:$DP$69),DO$69-((DO$69/DO$70)*(COUNTIF($DK$23:$DK35,"=0"))),999999)</f>
        <v>#DIV/0!</v>
      </c>
      <c r="DP84" s="2" t="e">
        <f>IF(SUM($DK$16:$DK35)=SUM($DK$69:$DP$69),DP$69-((DP$69/DP$70)*(COUNTIF($DK$23:$DK35,"=0"))),999999)</f>
        <v>#DIV/0!</v>
      </c>
      <c r="DS84" s="39"/>
      <c r="DT84" s="39"/>
      <c r="DU84" s="39"/>
      <c r="DV84" s="39"/>
      <c r="DW84" s="7">
        <v>2027</v>
      </c>
      <c r="DX84" s="62" t="e">
        <f>IF(SUM($DX$16:$DX35)=SUM($DX$69:$EC$69),DX$69-((DX$69/DX$70)*(COUNTIF($DX$23:$DX35,"=0"))),999999)</f>
        <v>#DIV/0!</v>
      </c>
      <c r="DY84" s="1" t="e">
        <f>IF(SUM($DX$16:$DX35)=SUM($DX$69:$EC$69),DY$69-((DY$69/DY$70)*(COUNTIF($DX$23:$DX35,"=0"))),999999)</f>
        <v>#DIV/0!</v>
      </c>
      <c r="DZ84" s="1" t="e">
        <f>IF(SUM($DX$16:$DX35)=SUM($DX$69:$EC$69),DZ$69-((DZ$69/DZ$70)*(COUNTIF($DX$23:$DX35,"=0"))),999999)</f>
        <v>#DIV/0!</v>
      </c>
      <c r="EA84" s="2" t="e">
        <f>IF(SUM($DX$16:$DX35)=SUM($DX$69:$EC$69),EA$69-((EA$69/EA$70)*(COUNTIF($DX$23:$DX35,"=0"))),999999)</f>
        <v>#DIV/0!</v>
      </c>
      <c r="EB84" s="2" t="e">
        <f>IF(SUM($DX$16:$DX35)=SUM($DX$69:$EC$69),EB$69-((EB$69/EB$70)*(COUNTIF($DX$23:$DX35,"=0"))),999999)</f>
        <v>#DIV/0!</v>
      </c>
      <c r="EC84" s="2" t="e">
        <f>IF(SUM($DX$16:$DX35)=SUM($DX$69:$EC$69),EC$69-((EC$69/EC$70)*(COUNTIF($DX$23:$DX35,"=0"))),999999)</f>
        <v>#DIV/0!</v>
      </c>
      <c r="EF84" s="39"/>
      <c r="EG84" s="39"/>
      <c r="EH84" s="39"/>
      <c r="EI84" s="39"/>
      <c r="EJ84" s="7">
        <v>2027</v>
      </c>
      <c r="EK84" s="62" t="e">
        <f>IF(SUM($EK$16:$EK35)=SUM($EK$69:$EP$69),EK$69-((EK$69/EK$70)*(COUNTIF($EK$23:$EK35,"=0"))),999999)</f>
        <v>#DIV/0!</v>
      </c>
      <c r="EL84" s="1" t="e">
        <f>IF(SUM($EK$16:$EK35)=SUM($EK$69:$EP$69),EL$69-((EL$69/EL$70)*(COUNTIF($EK$23:$EK35,"=0"))),999999)</f>
        <v>#DIV/0!</v>
      </c>
      <c r="EM84" s="1" t="e">
        <f>IF(SUM($EK$16:$EK35)=SUM($EK$69:$EP$69),EM$69-((EM$69/EM$70)*(COUNTIF($EK$23:$EK35,"=0"))),999999)</f>
        <v>#DIV/0!</v>
      </c>
      <c r="EN84" s="2" t="e">
        <f>IF(SUM($EK$16:$EK35)=SUM($EK$69:$EP$69),EN$69-((EN$69/EN$70)*(COUNTIF($EK$23:$EK35,"=0"))),999999)</f>
        <v>#DIV/0!</v>
      </c>
      <c r="EO84" s="2" t="e">
        <f>IF(SUM($EK$16:$EK35)=SUM($EK$69:$EP$69),EO$69-((EO$69/EO$70)*(COUNTIF($EK$23:$EK35,"=0"))),999999)</f>
        <v>#DIV/0!</v>
      </c>
      <c r="EP84" s="2" t="e">
        <f>IF(SUM($EK$16:$EK35)=SUM($EK$69:$EP$69),EP$69-((EP$69/EP$70)*(COUNTIF($EK$23:$EK35,"=0"))),999999)</f>
        <v>#DIV/0!</v>
      </c>
      <c r="ES84" s="39"/>
      <c r="ET84" s="39"/>
      <c r="EU84" s="39"/>
      <c r="EV84" s="39"/>
      <c r="EW84" s="7">
        <v>2027</v>
      </c>
      <c r="EX84" s="62" t="e">
        <f>IF(SUM($EX$16:$EX35)=SUM($EX$69:$FC$69),EX$69-((EX$69/EX$70)*(COUNTIF($EX$23:$EX35,"=0"))),999999)</f>
        <v>#DIV/0!</v>
      </c>
      <c r="EY84" s="1" t="e">
        <f>IF(SUM($EX$16:$EX35)=SUM($EX$69:$FC$69),EY$69-((EY$69/EY$70)*(COUNTIF($EX$23:$EX35,"=0"))),999999)</f>
        <v>#DIV/0!</v>
      </c>
      <c r="EZ84" s="1" t="e">
        <f>IF(SUM($EX$16:$EX35)=SUM($EX$69:$FC$69),EZ$69-((EZ$69/EZ$70)*(COUNTIF($EX$23:$EX35,"=0"))),999999)</f>
        <v>#DIV/0!</v>
      </c>
      <c r="FA84" s="2" t="e">
        <f>IF(SUM($EX$16:$EX35)=SUM($EX$69:$FC$69),FA$69-((FA$69/FA$70)*(COUNTIF($EX$23:$EX35,"=0"))),999999)</f>
        <v>#DIV/0!</v>
      </c>
      <c r="FB84" s="2" t="e">
        <f>IF(SUM($EX$16:$EX35)=SUM($EX$69:$FC$69),FB$69-((FB$69/FB$70)*(COUNTIF($EX$23:$EX35,"=0"))),999999)</f>
        <v>#DIV/0!</v>
      </c>
      <c r="FC84" s="2" t="e">
        <f>IF(SUM($EX$16:$EX35)=SUM($EX$69:$FC$69),FC$69-((FC$69/FC$70)*(COUNTIF($EX$23:$EX35,"=0"))),999999)</f>
        <v>#DIV/0!</v>
      </c>
      <c r="FF84" s="39"/>
      <c r="FG84" s="39"/>
      <c r="FH84" s="39"/>
      <c r="FI84" s="39"/>
      <c r="FJ84" s="47"/>
    </row>
    <row r="85" spans="2:166" x14ac:dyDescent="0.25">
      <c r="B85" s="14">
        <f t="shared" si="143"/>
        <v>13</v>
      </c>
      <c r="C85" s="6">
        <v>2028</v>
      </c>
      <c r="D85" s="104"/>
      <c r="E85" s="39"/>
      <c r="F85" s="39"/>
      <c r="G85" s="39"/>
      <c r="H85" s="39"/>
      <c r="I85" s="105"/>
      <c r="J85" s="6">
        <v>2028</v>
      </c>
      <c r="K85" s="61" t="e">
        <f>IF(SUM($K$16:$K36)=SUM($K$69:$P$69),K$69-((K$69/K$70)*(COUNTIF($K$23:$K36,"=0"))),999999)</f>
        <v>#DIV/0!</v>
      </c>
      <c r="L85" s="3" t="e">
        <f>IF(SUM($K$16:$K36)=SUM($K$69:$P$69),L$69-((L$69/L$70)*(COUNTIF($K$23:$K36,"=0"))),999999)</f>
        <v>#DIV/0!</v>
      </c>
      <c r="M85" s="4" t="e">
        <f>IF(SUM($K$16:$K36)=SUM($K$69:$P$69),M$69-((M$69/M$70)*(COUNTIF($K$23:$K36,"=0"))),999999)</f>
        <v>#DIV/0!</v>
      </c>
      <c r="N85" s="4" t="e">
        <f>IF(SUM($K$16:$K36)=SUM($K$69:$P$69),N$69-((N$69/N$70)*(COUNTIF($K$23:$K36,"=0"))),999999)</f>
        <v>#DIV/0!</v>
      </c>
      <c r="O85" s="4" t="e">
        <f>IF(SUM($K$16:$K36)=SUM($K$69:$P$69),O$69-((O$69/O$70)*(COUNTIF($K$23:$K36,"=0"))),999999)</f>
        <v>#DIV/0!</v>
      </c>
      <c r="P85" s="4" t="e">
        <f>IF(SUM($K$16:$K36)=SUM($K$69:$P$69),P$69-((P$69/P$70)*(COUNTIF($K$23:$K36,"=0"))),999999)</f>
        <v>#DIV/0!</v>
      </c>
      <c r="Q85" s="99"/>
      <c r="R85" s="99"/>
      <c r="S85" s="99"/>
      <c r="T85" s="39"/>
      <c r="U85" s="39"/>
      <c r="V85" s="39"/>
      <c r="W85" s="6">
        <v>2028</v>
      </c>
      <c r="X85" s="61" t="e">
        <f>IF(SUM($X$16:$X36)=SUM($X$69:$AC$69),X$69-((X$69/X$70)*(COUNTIF($X$23:$X36,"=0"))),999999)</f>
        <v>#DIV/0!</v>
      </c>
      <c r="Y85" s="3" t="e">
        <f>IF(SUM($X$16:$X36)=SUM($X$69:$AC$69),Y$69-((Y$69/Y$70)*(COUNTIF($X$23:$X36,"=0"))),999999)</f>
        <v>#DIV/0!</v>
      </c>
      <c r="Z85" s="3" t="e">
        <f>IF(SUM($X$16:$X36)=SUM($X$69:$AC$69),Z$69-((Z$69/Z$70)*(COUNTIF($X$23:$X36,"=0"))),999999)</f>
        <v>#DIV/0!</v>
      </c>
      <c r="AA85" s="4" t="e">
        <f>IF(SUM($X$16:$X36)=SUM($X$69:$AC$69),AA$69-((AA$69/AA$70)*(COUNTIF($X$23:$X36,"=0"))),999999)</f>
        <v>#DIV/0!</v>
      </c>
      <c r="AB85" s="4" t="e">
        <f>IF(SUM($X$16:$X36)=SUM($X$69:$AC$69),AB$69-((AB$69/AB$70)*(COUNTIF($X$23:$X36,"=0"))),999999)</f>
        <v>#DIV/0!</v>
      </c>
      <c r="AC85" s="4" t="e">
        <f>IF(SUM($X$16:$X36)=SUM($X$69:$AC$69),AC$69-((AC$69/AC$70)*(COUNTIF($X$23:$X36,"=0"))),999999)</f>
        <v>#DIV/0!</v>
      </c>
      <c r="AF85" s="39"/>
      <c r="AG85" s="39"/>
      <c r="AH85" s="39"/>
      <c r="AI85" s="39"/>
      <c r="AJ85" s="6">
        <v>2028</v>
      </c>
      <c r="AK85" s="61" t="e">
        <f>IF(SUM($AK$16:$AK36)=SUM($AK$69:$AP$69),AK$69-((AK$69/AK$70)*(COUNTIF($AK$23:$AK36,"=0"))),999999)</f>
        <v>#DIV/0!</v>
      </c>
      <c r="AL85" s="3" t="e">
        <f>IF(SUM($AK$16:$AK36)=SUM($AK$69:$AP$69),AL$69-((AL$69/AL$70)*(COUNTIF($AK$23:$AK36,"=0"))),999999)</f>
        <v>#DIV/0!</v>
      </c>
      <c r="AM85" s="3" t="e">
        <f>IF(SUM($AK$16:$AK36)=SUM($AK$69:$AP$69),AM$69-((AM$69/AM$70)*(COUNTIF($AK$23:$AK36,"=0"))),999999)</f>
        <v>#DIV/0!</v>
      </c>
      <c r="AN85" s="4" t="e">
        <f>IF(SUM($AK$16:$AK36)=SUM($AK$69:$AP$69),AN$69-((AN$69/AN$70)*(COUNTIF($AK$23:$AK36,"=0"))),999999)</f>
        <v>#DIV/0!</v>
      </c>
      <c r="AO85" s="4" t="e">
        <f>IF(SUM($AK$16:$AK36)=SUM($AK$69:$AP$69),AO$69-((AO$69/AO$70)*(COUNTIF($AK$23:$AK36,"=0"))),999999)</f>
        <v>#DIV/0!</v>
      </c>
      <c r="AP85" s="4" t="e">
        <f>IF(SUM($AK$16:$AK36)=SUM($AK$69:$AP$69),AP$69-((AP$69/AP$70)*(COUNTIF($AK$23:$AK36,"=0"))),999999)</f>
        <v>#DIV/0!</v>
      </c>
      <c r="AS85" s="39"/>
      <c r="AT85" s="39"/>
      <c r="AU85" s="39"/>
      <c r="AV85" s="39"/>
      <c r="AW85" s="6">
        <v>2028</v>
      </c>
      <c r="AX85" s="61" t="e">
        <f>IF(SUM($AX$16:$AX36)=SUM($AX$69:$BC$69),AX$69-((AX$69/AX$70)*(COUNTIF($AX$23:$AX36,"=0"))),999999)</f>
        <v>#DIV/0!</v>
      </c>
      <c r="AY85" s="3" t="e">
        <f>IF(SUM($AX$16:$AX36)=SUM($AX$69:$BC$69),AY$69-((AY$69/AY$70)*(COUNTIF($AX$23:$AX36,"=0"))),999999)</f>
        <v>#DIV/0!</v>
      </c>
      <c r="AZ85" s="3" t="e">
        <f>IF(SUM($AX$16:$AX36)=SUM($AX$69:$BC$69),AZ$69-((AZ$69/AZ$70)*(COUNTIF($AX$23:$AX36,"=0"))),999999)</f>
        <v>#DIV/0!</v>
      </c>
      <c r="BA85" s="4" t="e">
        <f>IF(SUM($AX$16:$AX36)=SUM($AX$69:$BC$69),BA$69-((BA$69/BA$70)*(COUNTIF($AX$23:$AX36,"=0"))),999999)</f>
        <v>#DIV/0!</v>
      </c>
      <c r="BB85" s="4" t="e">
        <f>IF(SUM($AX$16:$AX36)=SUM($AX$69:$BC$69),BB$69-((BB$69/BB$70)*(COUNTIF($AX$23:$AX36,"=0"))),999999)</f>
        <v>#DIV/0!</v>
      </c>
      <c r="BC85" s="4" t="e">
        <f>IF(SUM($AX$16:$AX36)=SUM($AX$69:$BC$69),BC$69-((BC$69/BC$70)*(COUNTIF($AX$23:$AX36,"=0"))),999999)</f>
        <v>#DIV/0!</v>
      </c>
      <c r="BF85" s="39"/>
      <c r="BG85" s="39"/>
      <c r="BH85" s="39"/>
      <c r="BI85" s="39"/>
      <c r="BJ85" s="6">
        <v>2028</v>
      </c>
      <c r="BK85" s="61" t="e">
        <f>IF(SUM($BK$16:$BK36)=SUM($BK$69:$BP$69),BK$69-((BK$69/BK$70)*(COUNTIF($BK$23:$BK36,"=0"))),999999)</f>
        <v>#DIV/0!</v>
      </c>
      <c r="BL85" s="3" t="e">
        <f>IF(SUM($BK$16:$BK36)=SUM($BK$69:$BP$69),BL$69-((BL$69/BL$70)*(COUNTIF($BK$23:$BK36,"=0"))),999999)</f>
        <v>#DIV/0!</v>
      </c>
      <c r="BM85" s="3" t="e">
        <f>IF(SUM($BK$16:$BK36)=SUM($BK$69:$BP$69),BM$69-((BM$69/BM$70)*(COUNTIF($BK$23:$BK36,"=0"))),999999)</f>
        <v>#DIV/0!</v>
      </c>
      <c r="BN85" s="4" t="e">
        <f>IF(SUM($BK$16:$BK36)=SUM($BK$69:$BP$69),BN$69-((BN$69/BN$70)*(COUNTIF($BK$23:$BK36,"=0"))),999999)</f>
        <v>#DIV/0!</v>
      </c>
      <c r="BO85" s="4" t="e">
        <f>IF(SUM($BK$16:$BK36)=SUM($BK$69:$BP$69),BO$69-((BO$69/BO$70)*(COUNTIF($BK$23:$BK36,"=0"))),999999)</f>
        <v>#DIV/0!</v>
      </c>
      <c r="BP85" s="4" t="e">
        <f>IF(SUM($BK$16:$BK36)=SUM($BK$69:$BP$69),BP$69-((BP$69/BP$70)*(COUNTIF($BK$23:$BK36,"=0"))),999999)</f>
        <v>#DIV/0!</v>
      </c>
      <c r="BS85" s="39"/>
      <c r="BT85" s="39"/>
      <c r="BU85" s="39"/>
      <c r="BV85" s="39"/>
      <c r="BW85" s="6">
        <v>2028</v>
      </c>
      <c r="BX85" s="61" t="e">
        <f>IF(SUM($BX$16:$BX36)=SUM($BX$69:$CC$69),BX$69-((BX$69/BX$70)*(COUNTIF($BX$23:$BX36,"=0"))),999999)</f>
        <v>#DIV/0!</v>
      </c>
      <c r="BY85" s="3" t="e">
        <f>IF(SUM($BX$16:$BX36)=SUM($BX$69:$CC$69),BY$69-((BY$69/BY$70)*(COUNTIF($BX$23:$BX36,"=0"))),999999)</f>
        <v>#DIV/0!</v>
      </c>
      <c r="BZ85" s="3" t="e">
        <f>IF(SUM($BX$16:$BX36)=SUM($BX$69:$CC$69),BZ$69-((BZ$69/BZ$70)*(COUNTIF($BX$23:$BX36,"=0"))),999999)</f>
        <v>#DIV/0!</v>
      </c>
      <c r="CA85" s="4" t="e">
        <f>IF(SUM($BX$16:$BX36)=SUM($BX$69:$CC$69),CA$69-((CA$69/CA$70)*(COUNTIF($BX$23:$BX36,"=0"))),999999)</f>
        <v>#DIV/0!</v>
      </c>
      <c r="CB85" s="4" t="e">
        <f>IF(SUM($BX$16:$BX36)=SUM($BX$69:$CC$69),CB$69-((CB$69/CB$70)*(COUNTIF($BX$23:$BX36,"=0"))),999999)</f>
        <v>#DIV/0!</v>
      </c>
      <c r="CC85" s="4" t="e">
        <f>IF(SUM($BX$16:$BX36)=SUM($BX$69:$CC$69),CC$69-((CC$69/CC$70)*(COUNTIF($BX$23:$BX36,"=0"))),999999)</f>
        <v>#DIV/0!</v>
      </c>
      <c r="CF85" s="39"/>
      <c r="CG85" s="39"/>
      <c r="CH85" s="39"/>
      <c r="CI85" s="39"/>
      <c r="CJ85" s="6">
        <v>2028</v>
      </c>
      <c r="CK85" s="61" t="e">
        <f>IF(SUM($CK$16:$CK36)=SUM($CK$69:$CP$69),CK$69-((CK$69/CK$70)*(COUNTIF($CK$23:$CK36,"=0"))),999999)</f>
        <v>#DIV/0!</v>
      </c>
      <c r="CL85" s="3" t="e">
        <f>IF(SUM($CK$16:$CK36)=SUM($CK$69:$CP$69),CL$69-((CL$69/CL$70)*(COUNTIF($CK$23:$CK36,"=0"))),999999)</f>
        <v>#DIV/0!</v>
      </c>
      <c r="CM85" s="3" t="e">
        <f>IF(SUM($CK$16:$CK36)=SUM($CK$69:$CP$69),CM$69-((CM$69/CM$70)*(COUNTIF($CK$23:$CK36,"=0"))),999999)</f>
        <v>#DIV/0!</v>
      </c>
      <c r="CN85" s="4" t="e">
        <f>IF(SUM($CK$16:$CK36)=SUM($CK$69:$CP$69),CN$69-((CN$69/CN$70)*(COUNTIF($CK$23:$CK36,"=0"))),999999)</f>
        <v>#DIV/0!</v>
      </c>
      <c r="CO85" s="4" t="e">
        <f>IF(SUM($CK$16:$CK36)=SUM($CK$69:$CP$69),CO$69-((CO$69/CO$70)*(COUNTIF($CK$23:$CK36,"=0"))),999999)</f>
        <v>#DIV/0!</v>
      </c>
      <c r="CP85" s="4" t="e">
        <f>IF(SUM($CK$16:$CK36)=SUM($CK$69:$CP$69),CP$69-((CP$69/CP$70)*(COUNTIF($CK$23:$CK36,"=0"))),999999)</f>
        <v>#DIV/0!</v>
      </c>
      <c r="CS85" s="39"/>
      <c r="CT85" s="39"/>
      <c r="CU85" s="39"/>
      <c r="CV85" s="39"/>
      <c r="CW85" s="6">
        <v>2028</v>
      </c>
      <c r="CX85" s="61" t="e">
        <f>IF(SUM($CX$16:$CX36)=SUM($CX$69:$DC$69),CX$69-((CX$69/CX$70)*(COUNTIF($CX$23:$CX36,"=0"))),999999)</f>
        <v>#DIV/0!</v>
      </c>
      <c r="CY85" s="3" t="e">
        <f>IF(SUM($CX$16:$CX36)=SUM($CX$69:$DC$69),CY$69-((CY$69/CY$70)*(COUNTIF($CX$23:$CX36,"=0"))),999999)</f>
        <v>#DIV/0!</v>
      </c>
      <c r="CZ85" s="3" t="e">
        <f>IF(SUM($CX$16:$CX36)=SUM($CX$69:$DC$69),CZ$69-((CZ$69/CZ$70)*(COUNTIF($CX$23:$CX36,"=0"))),999999)</f>
        <v>#DIV/0!</v>
      </c>
      <c r="DA85" s="4" t="e">
        <f>IF(SUM($CX$16:$CX36)=SUM($CX$69:$DC$69),DA$69-((DA$69/DA$70)*(COUNTIF($CX$23:$CX36,"=0"))),999999)</f>
        <v>#DIV/0!</v>
      </c>
      <c r="DB85" s="4" t="e">
        <f>IF(SUM($CX$16:$CX36)=SUM($CX$69:$DC$69),DB$69-((DB$69/DB$70)*(COUNTIF($CX$23:$CX36,"=0"))),999999)</f>
        <v>#DIV/0!</v>
      </c>
      <c r="DC85" s="4" t="e">
        <f>IF(SUM($CX$16:$CX36)=SUM($CX$69:$DC$69),DC$69-((DC$69/DC$70)*(COUNTIF($CX$23:$CX36,"=0"))),999999)</f>
        <v>#DIV/0!</v>
      </c>
      <c r="DF85" s="39"/>
      <c r="DG85" s="39"/>
      <c r="DH85" s="39"/>
      <c r="DI85" s="39"/>
      <c r="DJ85" s="6">
        <v>2028</v>
      </c>
      <c r="DK85" s="61" t="e">
        <f>IF(SUM($DK$16:$DK36)=SUM($DK$69:$DP$69),DK$69-((DK$69/DK$70)*(COUNTIF($DK$23:$DK36,"=0"))),999999)</f>
        <v>#DIV/0!</v>
      </c>
      <c r="DL85" s="3" t="e">
        <f>IF(SUM($DK$16:$DK36)=SUM($DK$69:$DP$69),DL$69-((DL$69/DL$70)*(COUNTIF($DK$23:$DK36,"=0"))),999999)</f>
        <v>#DIV/0!</v>
      </c>
      <c r="DM85" s="3" t="e">
        <f>IF(SUM($DK$16:$DK36)=SUM($DK$69:$DP$69),DM$69-((DM$69/DM$70)*(COUNTIF($DK$23:$DK36,"=0"))),999999)</f>
        <v>#DIV/0!</v>
      </c>
      <c r="DN85" s="4" t="e">
        <f>IF(SUM($DK$16:$DK36)=SUM($DK$69:$DP$69),DN$69-((DN$69/DN$70)*(COUNTIF($DK$23:$DK36,"=0"))),999999)</f>
        <v>#DIV/0!</v>
      </c>
      <c r="DO85" s="4" t="e">
        <f>IF(SUM($DK$16:$DK36)=SUM($DK$69:$DP$69),DO$69-((DO$69/DO$70)*(COUNTIF($DK$23:$DK36,"=0"))),999999)</f>
        <v>#DIV/0!</v>
      </c>
      <c r="DP85" s="4" t="e">
        <f>IF(SUM($DK$16:$DK36)=SUM($DK$69:$DP$69),DP$69-((DP$69/DP$70)*(COUNTIF($DK$23:$DK36,"=0"))),999999)</f>
        <v>#DIV/0!</v>
      </c>
      <c r="DS85" s="39"/>
      <c r="DT85" s="39"/>
      <c r="DU85" s="39"/>
      <c r="DV85" s="39"/>
      <c r="DW85" s="6">
        <v>2028</v>
      </c>
      <c r="DX85" s="61" t="e">
        <f>IF(SUM($DX$16:$DX36)=SUM($DX$69:$EC$69),DX$69-((DX$69/DX$70)*(COUNTIF($DX$23:$DX36,"=0"))),999999)</f>
        <v>#DIV/0!</v>
      </c>
      <c r="DY85" s="3" t="e">
        <f>IF(SUM($DX$16:$DX36)=SUM($DX$69:$EC$69),DY$69-((DY$69/DY$70)*(COUNTIF($DX$23:$DX36,"=0"))),999999)</f>
        <v>#DIV/0!</v>
      </c>
      <c r="DZ85" s="3" t="e">
        <f>IF(SUM($DX$16:$DX36)=SUM($DX$69:$EC$69),DZ$69-((DZ$69/DZ$70)*(COUNTIF($DX$23:$DX36,"=0"))),999999)</f>
        <v>#DIV/0!</v>
      </c>
      <c r="EA85" s="4" t="e">
        <f>IF(SUM($DX$16:$DX36)=SUM($DX$69:$EC$69),EA$69-((EA$69/EA$70)*(COUNTIF($DX$23:$DX36,"=0"))),999999)</f>
        <v>#DIV/0!</v>
      </c>
      <c r="EB85" s="4" t="e">
        <f>IF(SUM($DX$16:$DX36)=SUM($DX$69:$EC$69),EB$69-((EB$69/EB$70)*(COUNTIF($DX$23:$DX36,"=0"))),999999)</f>
        <v>#DIV/0!</v>
      </c>
      <c r="EC85" s="4" t="e">
        <f>IF(SUM($DX$16:$DX36)=SUM($DX$69:$EC$69),EC$69-((EC$69/EC$70)*(COUNTIF($DX$23:$DX36,"=0"))),999999)</f>
        <v>#DIV/0!</v>
      </c>
      <c r="EF85" s="39"/>
      <c r="EG85" s="39"/>
      <c r="EH85" s="39"/>
      <c r="EI85" s="39"/>
      <c r="EJ85" s="6">
        <v>2028</v>
      </c>
      <c r="EK85" s="61" t="e">
        <f>IF(SUM($EK$16:$EK36)=SUM($EK$69:$EP$69),EK$69-((EK$69/EK$70)*(COUNTIF($EK$23:$EK36,"=0"))),999999)</f>
        <v>#DIV/0!</v>
      </c>
      <c r="EL85" s="3" t="e">
        <f>IF(SUM($EK$16:$EK36)=SUM($EK$69:$EP$69),EL$69-((EL$69/EL$70)*(COUNTIF($EK$23:$EK36,"=0"))),999999)</f>
        <v>#DIV/0!</v>
      </c>
      <c r="EM85" s="3" t="e">
        <f>IF(SUM($EK$16:$EK36)=SUM($EK$69:$EP$69),EM$69-((EM$69/EM$70)*(COUNTIF($EK$23:$EK36,"=0"))),999999)</f>
        <v>#DIV/0!</v>
      </c>
      <c r="EN85" s="4" t="e">
        <f>IF(SUM($EK$16:$EK36)=SUM($EK$69:$EP$69),EN$69-((EN$69/EN$70)*(COUNTIF($EK$23:$EK36,"=0"))),999999)</f>
        <v>#DIV/0!</v>
      </c>
      <c r="EO85" s="4" t="e">
        <f>IF(SUM($EK$16:$EK36)=SUM($EK$69:$EP$69),EO$69-((EO$69/EO$70)*(COUNTIF($EK$23:$EK36,"=0"))),999999)</f>
        <v>#DIV/0!</v>
      </c>
      <c r="EP85" s="4" t="e">
        <f>IF(SUM($EK$16:$EK36)=SUM($EK$69:$EP$69),EP$69-((EP$69/EP$70)*(COUNTIF($EK$23:$EK36,"=0"))),999999)</f>
        <v>#DIV/0!</v>
      </c>
      <c r="ES85" s="39"/>
      <c r="ET85" s="39"/>
      <c r="EU85" s="39"/>
      <c r="EV85" s="39"/>
      <c r="EW85" s="6">
        <v>2028</v>
      </c>
      <c r="EX85" s="61" t="e">
        <f>IF(SUM($EX$16:$EX36)=SUM($EX$69:$FC$69),EX$69-((EX$69/EX$70)*(COUNTIF($EX$23:$EX36,"=0"))),999999)</f>
        <v>#DIV/0!</v>
      </c>
      <c r="EY85" s="3" t="e">
        <f>IF(SUM($EX$16:$EX36)=SUM($EX$69:$FC$69),EY$69-((EY$69/EY$70)*(COUNTIF($EX$23:$EX36,"=0"))),999999)</f>
        <v>#DIV/0!</v>
      </c>
      <c r="EZ85" s="3" t="e">
        <f>IF(SUM($EX$16:$EX36)=SUM($EX$69:$FC$69),EZ$69-((EZ$69/EZ$70)*(COUNTIF($EX$23:$EX36,"=0"))),999999)</f>
        <v>#DIV/0!</v>
      </c>
      <c r="FA85" s="4" t="e">
        <f>IF(SUM($EX$16:$EX36)=SUM($EX$69:$FC$69),FA$69-((FA$69/FA$70)*(COUNTIF($EX$23:$EX36,"=0"))),999999)</f>
        <v>#DIV/0!</v>
      </c>
      <c r="FB85" s="4" t="e">
        <f>IF(SUM($EX$16:$EX36)=SUM($EX$69:$FC$69),FB$69-((FB$69/FB$70)*(COUNTIF($EX$23:$EX36,"=0"))),999999)</f>
        <v>#DIV/0!</v>
      </c>
      <c r="FC85" s="4" t="e">
        <f>IF(SUM($EX$16:$EX36)=SUM($EX$69:$FC$69),FC$69-((FC$69/FC$70)*(COUNTIF($EX$23:$EX36,"=0"))),999999)</f>
        <v>#DIV/0!</v>
      </c>
      <c r="FF85" s="39"/>
      <c r="FG85" s="39"/>
      <c r="FH85" s="39"/>
      <c r="FI85" s="39"/>
      <c r="FJ85" s="47"/>
    </row>
    <row r="86" spans="2:166" x14ac:dyDescent="0.25">
      <c r="B86" s="15">
        <f t="shared" si="143"/>
        <v>14</v>
      </c>
      <c r="C86" s="7">
        <v>2029</v>
      </c>
      <c r="D86" s="104"/>
      <c r="E86" s="39"/>
      <c r="F86" s="39"/>
      <c r="G86" s="39"/>
      <c r="H86" s="39"/>
      <c r="I86" s="105"/>
      <c r="J86" s="7">
        <v>2029</v>
      </c>
      <c r="K86" s="62" t="e">
        <f>IF(SUM($K$16:$K37)=SUM($K$69:$P$69),K$69-((K$69/K$70)*(COUNTIF($K$23:$K37,"=0"))),999999)</f>
        <v>#DIV/0!</v>
      </c>
      <c r="L86" s="1" t="e">
        <f>IF(SUM($K$16:$K37)=SUM($K$69:$P$69),L$69-((L$69/L$70)*(COUNTIF($K$23:$K37,"=0"))),999999)</f>
        <v>#DIV/0!</v>
      </c>
      <c r="M86" s="2" t="e">
        <f>IF(SUM($K$16:$K37)=SUM($K$69:$P$69),M$69-((M$69/M$70)*(COUNTIF($K$23:$K37,"=0"))),999999)</f>
        <v>#DIV/0!</v>
      </c>
      <c r="N86" s="2" t="e">
        <f>IF(SUM($K$16:$K37)=SUM($K$69:$P$69),N$69-((N$69/N$70)*(COUNTIF($K$23:$K37,"=0"))),999999)</f>
        <v>#DIV/0!</v>
      </c>
      <c r="O86" s="2" t="e">
        <f>IF(SUM($K$16:$K37)=SUM($K$69:$P$69),O$69-((O$69/O$70)*(COUNTIF($K$23:$K37,"=0"))),999999)</f>
        <v>#DIV/0!</v>
      </c>
      <c r="P86" s="2" t="e">
        <f>IF(SUM($K$16:$K37)=SUM($K$69:$P$69),P$69-((P$69/P$70)*(COUNTIF($K$23:$K37,"=0"))),999999)</f>
        <v>#DIV/0!</v>
      </c>
      <c r="Q86" s="99"/>
      <c r="R86" s="99"/>
      <c r="S86" s="99"/>
      <c r="T86" s="39"/>
      <c r="U86" s="39"/>
      <c r="V86" s="39"/>
      <c r="W86" s="7">
        <v>2029</v>
      </c>
      <c r="X86" s="62" t="e">
        <f>IF(SUM($X$16:$X37)=SUM($X$69:$AC$69),X$69-((X$69/X$70)*(COUNTIF($X$23:$X37,"=0"))),999999)</f>
        <v>#DIV/0!</v>
      </c>
      <c r="Y86" s="1" t="e">
        <f>IF(SUM($X$16:$X37)=SUM($X$69:$AC$69),Y$69-((Y$69/Y$70)*(COUNTIF($X$23:$X37,"=0"))),999999)</f>
        <v>#DIV/0!</v>
      </c>
      <c r="Z86" s="1" t="e">
        <f>IF(SUM($X$16:$X37)=SUM($X$69:$AC$69),Z$69-((Z$69/Z$70)*(COUNTIF($X$23:$X37,"=0"))),999999)</f>
        <v>#DIV/0!</v>
      </c>
      <c r="AA86" s="2" t="e">
        <f>IF(SUM($X$16:$X37)=SUM($X$69:$AC$69),AA$69-((AA$69/AA$70)*(COUNTIF($X$23:$X37,"=0"))),999999)</f>
        <v>#DIV/0!</v>
      </c>
      <c r="AB86" s="2" t="e">
        <f>IF(SUM($X$16:$X37)=SUM($X$69:$AC$69),AB$69-((AB$69/AB$70)*(COUNTIF($X$23:$X37,"=0"))),999999)</f>
        <v>#DIV/0!</v>
      </c>
      <c r="AC86" s="2" t="e">
        <f>IF(SUM($X$16:$X37)=SUM($X$69:$AC$69),AC$69-((AC$69/AC$70)*(COUNTIF($X$23:$X37,"=0"))),999999)</f>
        <v>#DIV/0!</v>
      </c>
      <c r="AF86" s="39"/>
      <c r="AG86" s="39"/>
      <c r="AH86" s="39"/>
      <c r="AI86" s="39"/>
      <c r="AJ86" s="7">
        <v>2029</v>
      </c>
      <c r="AK86" s="62" t="e">
        <f>IF(SUM($AK$16:$AK37)=SUM($AK$69:$AP$69),AK$69-((AK$69/AK$70)*(COUNTIF($AK$23:$AK37,"=0"))),999999)</f>
        <v>#DIV/0!</v>
      </c>
      <c r="AL86" s="1" t="e">
        <f>IF(SUM($AK$16:$AK37)=SUM($AK$69:$AP$69),AL$69-((AL$69/AL$70)*(COUNTIF($AK$23:$AK37,"=0"))),999999)</f>
        <v>#DIV/0!</v>
      </c>
      <c r="AM86" s="1" t="e">
        <f>IF(SUM($AK$16:$AK37)=SUM($AK$69:$AP$69),AM$69-((AM$69/AM$70)*(COUNTIF($AK$23:$AK37,"=0"))),999999)</f>
        <v>#DIV/0!</v>
      </c>
      <c r="AN86" s="2" t="e">
        <f>IF(SUM($AK$16:$AK37)=SUM($AK$69:$AP$69),AN$69-((AN$69/AN$70)*(COUNTIF($AK$23:$AK37,"=0"))),999999)</f>
        <v>#DIV/0!</v>
      </c>
      <c r="AO86" s="2" t="e">
        <f>IF(SUM($AK$16:$AK37)=SUM($AK$69:$AP$69),AO$69-((AO$69/AO$70)*(COUNTIF($AK$23:$AK37,"=0"))),999999)</f>
        <v>#DIV/0!</v>
      </c>
      <c r="AP86" s="2" t="e">
        <f>IF(SUM($AK$16:$AK37)=SUM($AK$69:$AP$69),AP$69-((AP$69/AP$70)*(COUNTIF($AK$23:$AK37,"=0"))),999999)</f>
        <v>#DIV/0!</v>
      </c>
      <c r="AS86" s="39"/>
      <c r="AT86" s="39"/>
      <c r="AU86" s="39"/>
      <c r="AV86" s="39"/>
      <c r="AW86" s="7">
        <v>2029</v>
      </c>
      <c r="AX86" s="62" t="e">
        <f>IF(SUM($AX$16:$AX37)=SUM($AX$69:$BC$69),AX$69-((AX$69/AX$70)*(COUNTIF($AX$23:$AX37,"=0"))),999999)</f>
        <v>#DIV/0!</v>
      </c>
      <c r="AY86" s="1" t="e">
        <f>IF(SUM($AX$16:$AX37)=SUM($AX$69:$BC$69),AY$69-((AY$69/AY$70)*(COUNTIF($AX$23:$AX37,"=0"))),999999)</f>
        <v>#DIV/0!</v>
      </c>
      <c r="AZ86" s="1" t="e">
        <f>IF(SUM($AX$16:$AX37)=SUM($AX$69:$BC$69),AZ$69-((AZ$69/AZ$70)*(COUNTIF($AX$23:$AX37,"=0"))),999999)</f>
        <v>#DIV/0!</v>
      </c>
      <c r="BA86" s="2" t="e">
        <f>IF(SUM($AX$16:$AX37)=SUM($AX$69:$BC$69),BA$69-((BA$69/BA$70)*(COUNTIF($AX$23:$AX37,"=0"))),999999)</f>
        <v>#DIV/0!</v>
      </c>
      <c r="BB86" s="2" t="e">
        <f>IF(SUM($AX$16:$AX37)=SUM($AX$69:$BC$69),BB$69-((BB$69/BB$70)*(COUNTIF($AX$23:$AX37,"=0"))),999999)</f>
        <v>#DIV/0!</v>
      </c>
      <c r="BC86" s="2" t="e">
        <f>IF(SUM($AX$16:$AX37)=SUM($AX$69:$BC$69),BC$69-((BC$69/BC$70)*(COUNTIF($AX$23:$AX37,"=0"))),999999)</f>
        <v>#DIV/0!</v>
      </c>
      <c r="BF86" s="39"/>
      <c r="BG86" s="39"/>
      <c r="BH86" s="39"/>
      <c r="BI86" s="39"/>
      <c r="BJ86" s="7">
        <v>2029</v>
      </c>
      <c r="BK86" s="62" t="e">
        <f>IF(SUM($BK$16:$BK37)=SUM($BK$69:$BP$69),BK$69-((BK$69/BK$70)*(COUNTIF($BK$23:$BK37,"=0"))),999999)</f>
        <v>#DIV/0!</v>
      </c>
      <c r="BL86" s="1" t="e">
        <f>IF(SUM($BK$16:$BK37)=SUM($BK$69:$BP$69),BL$69-((BL$69/BL$70)*(COUNTIF($BK$23:$BK37,"=0"))),999999)</f>
        <v>#DIV/0!</v>
      </c>
      <c r="BM86" s="1" t="e">
        <f>IF(SUM($BK$16:$BK37)=SUM($BK$69:$BP$69),BM$69-((BM$69/BM$70)*(COUNTIF($BK$23:$BK37,"=0"))),999999)</f>
        <v>#DIV/0!</v>
      </c>
      <c r="BN86" s="2" t="e">
        <f>IF(SUM($BK$16:$BK37)=SUM($BK$69:$BP$69),BN$69-((BN$69/BN$70)*(COUNTIF($BK$23:$BK37,"=0"))),999999)</f>
        <v>#DIV/0!</v>
      </c>
      <c r="BO86" s="2" t="e">
        <f>IF(SUM($BK$16:$BK37)=SUM($BK$69:$BP$69),BO$69-((BO$69/BO$70)*(COUNTIF($BK$23:$BK37,"=0"))),999999)</f>
        <v>#DIV/0!</v>
      </c>
      <c r="BP86" s="2" t="e">
        <f>IF(SUM($BK$16:$BK37)=SUM($BK$69:$BP$69),BP$69-((BP$69/BP$70)*(COUNTIF($BK$23:$BK37,"=0"))),999999)</f>
        <v>#DIV/0!</v>
      </c>
      <c r="BS86" s="39"/>
      <c r="BT86" s="39"/>
      <c r="BU86" s="39"/>
      <c r="BV86" s="39"/>
      <c r="BW86" s="7">
        <v>2029</v>
      </c>
      <c r="BX86" s="62" t="e">
        <f>IF(SUM($BX$16:$BX37)=SUM($BX$69:$CC$69),BX$69-((BX$69/BX$70)*(COUNTIF($BX$23:$BX37,"=0"))),999999)</f>
        <v>#DIV/0!</v>
      </c>
      <c r="BY86" s="1" t="e">
        <f>IF(SUM($BX$16:$BX37)=SUM($BX$69:$CC$69),BY$69-((BY$69/BY$70)*(COUNTIF($BX$23:$BX37,"=0"))),999999)</f>
        <v>#DIV/0!</v>
      </c>
      <c r="BZ86" s="1" t="e">
        <f>IF(SUM($BX$16:$BX37)=SUM($BX$69:$CC$69),BZ$69-((BZ$69/BZ$70)*(COUNTIF($BX$23:$BX37,"=0"))),999999)</f>
        <v>#DIV/0!</v>
      </c>
      <c r="CA86" s="2" t="e">
        <f>IF(SUM($BX$16:$BX37)=SUM($BX$69:$CC$69),CA$69-((CA$69/CA$70)*(COUNTIF($BX$23:$BX37,"=0"))),999999)</f>
        <v>#DIV/0!</v>
      </c>
      <c r="CB86" s="2" t="e">
        <f>IF(SUM($BX$16:$BX37)=SUM($BX$69:$CC$69),CB$69-((CB$69/CB$70)*(COUNTIF($BX$23:$BX37,"=0"))),999999)</f>
        <v>#DIV/0!</v>
      </c>
      <c r="CC86" s="2" t="e">
        <f>IF(SUM($BX$16:$BX37)=SUM($BX$69:$CC$69),CC$69-((CC$69/CC$70)*(COUNTIF($BX$23:$BX37,"=0"))),999999)</f>
        <v>#DIV/0!</v>
      </c>
      <c r="CF86" s="39"/>
      <c r="CG86" s="39"/>
      <c r="CH86" s="39"/>
      <c r="CI86" s="39"/>
      <c r="CJ86" s="7">
        <v>2029</v>
      </c>
      <c r="CK86" s="62" t="e">
        <f>IF(SUM($CK$16:$CK37)=SUM($CK$69:$CP$69),CK$69-((CK$69/CK$70)*(COUNTIF($CK$23:$CK37,"=0"))),999999)</f>
        <v>#DIV/0!</v>
      </c>
      <c r="CL86" s="1" t="e">
        <f>IF(SUM($CK$16:$CK37)=SUM($CK$69:$CP$69),CL$69-((CL$69/CL$70)*(COUNTIF($CK$23:$CK37,"=0"))),999999)</f>
        <v>#DIV/0!</v>
      </c>
      <c r="CM86" s="1" t="e">
        <f>IF(SUM($CK$16:$CK37)=SUM($CK$69:$CP$69),CM$69-((CM$69/CM$70)*(COUNTIF($CK$23:$CK37,"=0"))),999999)</f>
        <v>#DIV/0!</v>
      </c>
      <c r="CN86" s="2" t="e">
        <f>IF(SUM($CK$16:$CK37)=SUM($CK$69:$CP$69),CN$69-((CN$69/CN$70)*(COUNTIF($CK$23:$CK37,"=0"))),999999)</f>
        <v>#DIV/0!</v>
      </c>
      <c r="CO86" s="2" t="e">
        <f>IF(SUM($CK$16:$CK37)=SUM($CK$69:$CP$69),CO$69-((CO$69/CO$70)*(COUNTIF($CK$23:$CK37,"=0"))),999999)</f>
        <v>#DIV/0!</v>
      </c>
      <c r="CP86" s="2" t="e">
        <f>IF(SUM($CK$16:$CK37)=SUM($CK$69:$CP$69),CP$69-((CP$69/CP$70)*(COUNTIF($CK$23:$CK37,"=0"))),999999)</f>
        <v>#DIV/0!</v>
      </c>
      <c r="CS86" s="39"/>
      <c r="CT86" s="39"/>
      <c r="CU86" s="39"/>
      <c r="CV86" s="39"/>
      <c r="CW86" s="7">
        <v>2029</v>
      </c>
      <c r="CX86" s="62" t="e">
        <f>IF(SUM($CX$16:$CX37)=SUM($CX$69:$DC$69),CX$69-((CX$69/CX$70)*(COUNTIF($CX$23:$CX37,"=0"))),999999)</f>
        <v>#DIV/0!</v>
      </c>
      <c r="CY86" s="1" t="e">
        <f>IF(SUM($CX$16:$CX37)=SUM($CX$69:$DC$69),CY$69-((CY$69/CY$70)*(COUNTIF($CX$23:$CX37,"=0"))),999999)</f>
        <v>#DIV/0!</v>
      </c>
      <c r="CZ86" s="1" t="e">
        <f>IF(SUM($CX$16:$CX37)=SUM($CX$69:$DC$69),CZ$69-((CZ$69/CZ$70)*(COUNTIF($CX$23:$CX37,"=0"))),999999)</f>
        <v>#DIV/0!</v>
      </c>
      <c r="DA86" s="2" t="e">
        <f>IF(SUM($CX$16:$CX37)=SUM($CX$69:$DC$69),DA$69-((DA$69/DA$70)*(COUNTIF($CX$23:$CX37,"=0"))),999999)</f>
        <v>#DIV/0!</v>
      </c>
      <c r="DB86" s="2" t="e">
        <f>IF(SUM($CX$16:$CX37)=SUM($CX$69:$DC$69),DB$69-((DB$69/DB$70)*(COUNTIF($CX$23:$CX37,"=0"))),999999)</f>
        <v>#DIV/0!</v>
      </c>
      <c r="DC86" s="2" t="e">
        <f>IF(SUM($CX$16:$CX37)=SUM($CX$69:$DC$69),DC$69-((DC$69/DC$70)*(COUNTIF($CX$23:$CX37,"=0"))),999999)</f>
        <v>#DIV/0!</v>
      </c>
      <c r="DF86" s="39"/>
      <c r="DG86" s="39"/>
      <c r="DH86" s="39"/>
      <c r="DI86" s="39"/>
      <c r="DJ86" s="7">
        <v>2029</v>
      </c>
      <c r="DK86" s="62" t="e">
        <f>IF(SUM($DK$16:$DK37)=SUM($DK$69:$DP$69),DK$69-((DK$69/DK$70)*(COUNTIF($DK$23:$DK37,"=0"))),999999)</f>
        <v>#DIV/0!</v>
      </c>
      <c r="DL86" s="1" t="e">
        <f>IF(SUM($DK$16:$DK37)=SUM($DK$69:$DP$69),DL$69-((DL$69/DL$70)*(COUNTIF($DK$23:$DK37,"=0"))),999999)</f>
        <v>#DIV/0!</v>
      </c>
      <c r="DM86" s="1" t="e">
        <f>IF(SUM($DK$16:$DK37)=SUM($DK$69:$DP$69),DM$69-((DM$69/DM$70)*(COUNTIF($DK$23:$DK37,"=0"))),999999)</f>
        <v>#DIV/0!</v>
      </c>
      <c r="DN86" s="2" t="e">
        <f>IF(SUM($DK$16:$DK37)=SUM($DK$69:$DP$69),DN$69-((DN$69/DN$70)*(COUNTIF($DK$23:$DK37,"=0"))),999999)</f>
        <v>#DIV/0!</v>
      </c>
      <c r="DO86" s="2" t="e">
        <f>IF(SUM($DK$16:$DK37)=SUM($DK$69:$DP$69),DO$69-((DO$69/DO$70)*(COUNTIF($DK$23:$DK37,"=0"))),999999)</f>
        <v>#DIV/0!</v>
      </c>
      <c r="DP86" s="2" t="e">
        <f>IF(SUM($DK$16:$DK37)=SUM($DK$69:$DP$69),DP$69-((DP$69/DP$70)*(COUNTIF($DK$23:$DK37,"=0"))),999999)</f>
        <v>#DIV/0!</v>
      </c>
      <c r="DS86" s="39"/>
      <c r="DT86" s="39"/>
      <c r="DU86" s="39"/>
      <c r="DV86" s="39"/>
      <c r="DW86" s="7">
        <v>2029</v>
      </c>
      <c r="DX86" s="62" t="e">
        <f>IF(SUM($DX$16:$DX37)=SUM($DX$69:$EC$69),DX$69-((DX$69/DX$70)*(COUNTIF($DX$23:$DX37,"=0"))),999999)</f>
        <v>#DIV/0!</v>
      </c>
      <c r="DY86" s="1" t="e">
        <f>IF(SUM($DX$16:$DX37)=SUM($DX$69:$EC$69),DY$69-((DY$69/DY$70)*(COUNTIF($DX$23:$DX37,"=0"))),999999)</f>
        <v>#DIV/0!</v>
      </c>
      <c r="DZ86" s="1" t="e">
        <f>IF(SUM($DX$16:$DX37)=SUM($DX$69:$EC$69),DZ$69-((DZ$69/DZ$70)*(COUNTIF($DX$23:$DX37,"=0"))),999999)</f>
        <v>#DIV/0!</v>
      </c>
      <c r="EA86" s="2" t="e">
        <f>IF(SUM($DX$16:$DX37)=SUM($DX$69:$EC$69),EA$69-((EA$69/EA$70)*(COUNTIF($DX$23:$DX37,"=0"))),999999)</f>
        <v>#DIV/0!</v>
      </c>
      <c r="EB86" s="2" t="e">
        <f>IF(SUM($DX$16:$DX37)=SUM($DX$69:$EC$69),EB$69-((EB$69/EB$70)*(COUNTIF($DX$23:$DX37,"=0"))),999999)</f>
        <v>#DIV/0!</v>
      </c>
      <c r="EC86" s="2" t="e">
        <f>IF(SUM($DX$16:$DX37)=SUM($DX$69:$EC$69),EC$69-((EC$69/EC$70)*(COUNTIF($DX$23:$DX37,"=0"))),999999)</f>
        <v>#DIV/0!</v>
      </c>
      <c r="EF86" s="39"/>
      <c r="EG86" s="39"/>
      <c r="EH86" s="39"/>
      <c r="EI86" s="39"/>
      <c r="EJ86" s="7">
        <v>2029</v>
      </c>
      <c r="EK86" s="62" t="e">
        <f>IF(SUM($EK$16:$EK37)=SUM($EK$69:$EP$69),EK$69-((EK$69/EK$70)*(COUNTIF($EK$23:$EK37,"=0"))),999999)</f>
        <v>#DIV/0!</v>
      </c>
      <c r="EL86" s="1" t="e">
        <f>IF(SUM($EK$16:$EK37)=SUM($EK$69:$EP$69),EL$69-((EL$69/EL$70)*(COUNTIF($EK$23:$EK37,"=0"))),999999)</f>
        <v>#DIV/0!</v>
      </c>
      <c r="EM86" s="1" t="e">
        <f>IF(SUM($EK$16:$EK37)=SUM($EK$69:$EP$69),EM$69-((EM$69/EM$70)*(COUNTIF($EK$23:$EK37,"=0"))),999999)</f>
        <v>#DIV/0!</v>
      </c>
      <c r="EN86" s="2" t="e">
        <f>IF(SUM($EK$16:$EK37)=SUM($EK$69:$EP$69),EN$69-((EN$69/EN$70)*(COUNTIF($EK$23:$EK37,"=0"))),999999)</f>
        <v>#DIV/0!</v>
      </c>
      <c r="EO86" s="2" t="e">
        <f>IF(SUM($EK$16:$EK37)=SUM($EK$69:$EP$69),EO$69-((EO$69/EO$70)*(COUNTIF($EK$23:$EK37,"=0"))),999999)</f>
        <v>#DIV/0!</v>
      </c>
      <c r="EP86" s="2" t="e">
        <f>IF(SUM($EK$16:$EK37)=SUM($EK$69:$EP$69),EP$69-((EP$69/EP$70)*(COUNTIF($EK$23:$EK37,"=0"))),999999)</f>
        <v>#DIV/0!</v>
      </c>
      <c r="ES86" s="39"/>
      <c r="ET86" s="39"/>
      <c r="EU86" s="39"/>
      <c r="EV86" s="39"/>
      <c r="EW86" s="7">
        <v>2029</v>
      </c>
      <c r="EX86" s="62" t="e">
        <f>IF(SUM($EX$16:$EX37)=SUM($EX$69:$FC$69),EX$69-((EX$69/EX$70)*(COUNTIF($EX$23:$EX37,"=0"))),999999)</f>
        <v>#DIV/0!</v>
      </c>
      <c r="EY86" s="1" t="e">
        <f>IF(SUM($EX$16:$EX37)=SUM($EX$69:$FC$69),EY$69-((EY$69/EY$70)*(COUNTIF($EX$23:$EX37,"=0"))),999999)</f>
        <v>#DIV/0!</v>
      </c>
      <c r="EZ86" s="1" t="e">
        <f>IF(SUM($EX$16:$EX37)=SUM($EX$69:$FC$69),EZ$69-((EZ$69/EZ$70)*(COUNTIF($EX$23:$EX37,"=0"))),999999)</f>
        <v>#DIV/0!</v>
      </c>
      <c r="FA86" s="2" t="e">
        <f>IF(SUM($EX$16:$EX37)=SUM($EX$69:$FC$69),FA$69-((FA$69/FA$70)*(COUNTIF($EX$23:$EX37,"=0"))),999999)</f>
        <v>#DIV/0!</v>
      </c>
      <c r="FB86" s="2" t="e">
        <f>IF(SUM($EX$16:$EX37)=SUM($EX$69:$FC$69),FB$69-((FB$69/FB$70)*(COUNTIF($EX$23:$EX37,"=0"))),999999)</f>
        <v>#DIV/0!</v>
      </c>
      <c r="FC86" s="2" t="e">
        <f>IF(SUM($EX$16:$EX37)=SUM($EX$69:$FC$69),FC$69-((FC$69/FC$70)*(COUNTIF($EX$23:$EX37,"=0"))),999999)</f>
        <v>#DIV/0!</v>
      </c>
      <c r="FF86" s="39"/>
      <c r="FG86" s="39"/>
      <c r="FH86" s="39"/>
      <c r="FI86" s="39"/>
      <c r="FJ86" s="47"/>
    </row>
    <row r="87" spans="2:166" x14ac:dyDescent="0.25">
      <c r="B87" s="14">
        <f t="shared" si="143"/>
        <v>15</v>
      </c>
      <c r="C87" s="6">
        <v>2030</v>
      </c>
      <c r="D87" s="104"/>
      <c r="E87" s="39"/>
      <c r="F87" s="39"/>
      <c r="G87" s="39"/>
      <c r="H87" s="39"/>
      <c r="I87" s="105"/>
      <c r="J87" s="6">
        <v>2030</v>
      </c>
      <c r="K87" s="61" t="e">
        <f>IF(SUM($K$16:$K38)=SUM($K$69:$P$69),K$69-((K$69/K$70)*(COUNTIF($K$23:$K38,"=0"))),999999)</f>
        <v>#DIV/0!</v>
      </c>
      <c r="L87" s="3" t="e">
        <f>IF(SUM($K$16:$K38)=SUM($K$69:$P$69),L$69-((L$69/L$70)*(COUNTIF($K$23:$K38,"=0"))),999999)</f>
        <v>#DIV/0!</v>
      </c>
      <c r="M87" s="4" t="e">
        <f>IF(SUM($K$16:$K38)=SUM($K$69:$P$69),M$69-((M$69/M$70)*(COUNTIF($K$23:$K38,"=0"))),999999)</f>
        <v>#DIV/0!</v>
      </c>
      <c r="N87" s="4" t="e">
        <f>IF(SUM($K$16:$K38)=SUM($K$69:$P$69),N$69-((N$69/N$70)*(COUNTIF($K$23:$K38,"=0"))),999999)</f>
        <v>#DIV/0!</v>
      </c>
      <c r="O87" s="4" t="e">
        <f>IF(SUM($K$16:$K38)=SUM($K$69:$P$69),O$69-((O$69/O$70)*(COUNTIF($K$23:$K38,"=0"))),999999)</f>
        <v>#DIV/0!</v>
      </c>
      <c r="P87" s="4" t="e">
        <f>IF(SUM($K$16:$K38)=SUM($K$69:$P$69),P$69-((P$69/P$70)*(COUNTIF($K$23:$K38,"=0"))),999999)</f>
        <v>#DIV/0!</v>
      </c>
      <c r="Q87" s="99"/>
      <c r="R87" s="99"/>
      <c r="S87" s="99"/>
      <c r="T87" s="39"/>
      <c r="U87" s="39"/>
      <c r="V87" s="39"/>
      <c r="W87" s="6">
        <v>2030</v>
      </c>
      <c r="X87" s="61" t="e">
        <f>IF(SUM($X$16:$X38)=SUM($X$69:$AC$69),X$69-((X$69/X$70)*(COUNTIF($X$23:$X38,"=0"))),999999)</f>
        <v>#DIV/0!</v>
      </c>
      <c r="Y87" s="3" t="e">
        <f>IF(SUM($X$16:$X38)=SUM($X$69:$AC$69),Y$69-((Y$69/Y$70)*(COUNTIF($X$23:$X38,"=0"))),999999)</f>
        <v>#DIV/0!</v>
      </c>
      <c r="Z87" s="3" t="e">
        <f>IF(SUM($X$16:$X38)=SUM($X$69:$AC$69),Z$69-((Z$69/Z$70)*(COUNTIF($X$23:$X38,"=0"))),999999)</f>
        <v>#DIV/0!</v>
      </c>
      <c r="AA87" s="4" t="e">
        <f>IF(SUM($X$16:$X38)=SUM($X$69:$AC$69),AA$69-((AA$69/AA$70)*(COUNTIF($X$23:$X38,"=0"))),999999)</f>
        <v>#DIV/0!</v>
      </c>
      <c r="AB87" s="4" t="e">
        <f>IF(SUM($X$16:$X38)=SUM($X$69:$AC$69),AB$69-((AB$69/AB$70)*(COUNTIF($X$23:$X38,"=0"))),999999)</f>
        <v>#DIV/0!</v>
      </c>
      <c r="AC87" s="4" t="e">
        <f>IF(SUM($X$16:$X38)=SUM($X$69:$AC$69),AC$69-((AC$69/AC$70)*(COUNTIF($X$23:$X38,"=0"))),999999)</f>
        <v>#DIV/0!</v>
      </c>
      <c r="AF87" s="39"/>
      <c r="AG87" s="39"/>
      <c r="AH87" s="39"/>
      <c r="AI87" s="39"/>
      <c r="AJ87" s="6">
        <v>2030</v>
      </c>
      <c r="AK87" s="61" t="e">
        <f>IF(SUM($AK$16:$AK38)=SUM($AK$69:$AP$69),AK$69-((AK$69/AK$70)*(COUNTIF($AK$23:$AK38,"=0"))),999999)</f>
        <v>#DIV/0!</v>
      </c>
      <c r="AL87" s="3" t="e">
        <f>IF(SUM($AK$16:$AK38)=SUM($AK$69:$AP$69),AL$69-((AL$69/AL$70)*(COUNTIF($AK$23:$AK38,"=0"))),999999)</f>
        <v>#DIV/0!</v>
      </c>
      <c r="AM87" s="3" t="e">
        <f>IF(SUM($AK$16:$AK38)=SUM($AK$69:$AP$69),AM$69-((AM$69/AM$70)*(COUNTIF($AK$23:$AK38,"=0"))),999999)</f>
        <v>#DIV/0!</v>
      </c>
      <c r="AN87" s="4" t="e">
        <f>IF(SUM($AK$16:$AK38)=SUM($AK$69:$AP$69),AN$69-((AN$69/AN$70)*(COUNTIF($AK$23:$AK38,"=0"))),999999)</f>
        <v>#DIV/0!</v>
      </c>
      <c r="AO87" s="4" t="e">
        <f>IF(SUM($AK$16:$AK38)=SUM($AK$69:$AP$69),AO$69-((AO$69/AO$70)*(COUNTIF($AK$23:$AK38,"=0"))),999999)</f>
        <v>#DIV/0!</v>
      </c>
      <c r="AP87" s="4" t="e">
        <f>IF(SUM($AK$16:$AK38)=SUM($AK$69:$AP$69),AP$69-((AP$69/AP$70)*(COUNTIF($AK$23:$AK38,"=0"))),999999)</f>
        <v>#DIV/0!</v>
      </c>
      <c r="AS87" s="39"/>
      <c r="AT87" s="39"/>
      <c r="AU87" s="39"/>
      <c r="AV87" s="39"/>
      <c r="AW87" s="6">
        <v>2030</v>
      </c>
      <c r="AX87" s="61" t="e">
        <f>IF(SUM($AX$16:$AX38)=SUM($AX$69:$BC$69),AX$69-((AX$69/AX$70)*(COUNTIF($AX$23:$AX38,"=0"))),999999)</f>
        <v>#DIV/0!</v>
      </c>
      <c r="AY87" s="3" t="e">
        <f>IF(SUM($AX$16:$AX38)=SUM($AX$69:$BC$69),AY$69-((AY$69/AY$70)*(COUNTIF($AX$23:$AX38,"=0"))),999999)</f>
        <v>#DIV/0!</v>
      </c>
      <c r="AZ87" s="3" t="e">
        <f>IF(SUM($AX$16:$AX38)=SUM($AX$69:$BC$69),AZ$69-((AZ$69/AZ$70)*(COUNTIF($AX$23:$AX38,"=0"))),999999)</f>
        <v>#DIV/0!</v>
      </c>
      <c r="BA87" s="4" t="e">
        <f>IF(SUM($AX$16:$AX38)=SUM($AX$69:$BC$69),BA$69-((BA$69/BA$70)*(COUNTIF($AX$23:$AX38,"=0"))),999999)</f>
        <v>#DIV/0!</v>
      </c>
      <c r="BB87" s="4" t="e">
        <f>IF(SUM($AX$16:$AX38)=SUM($AX$69:$BC$69),BB$69-((BB$69/BB$70)*(COUNTIF($AX$23:$AX38,"=0"))),999999)</f>
        <v>#DIV/0!</v>
      </c>
      <c r="BC87" s="4" t="e">
        <f>IF(SUM($AX$16:$AX38)=SUM($AX$69:$BC$69),BC$69-((BC$69/BC$70)*(COUNTIF($AX$23:$AX38,"=0"))),999999)</f>
        <v>#DIV/0!</v>
      </c>
      <c r="BF87" s="39"/>
      <c r="BG87" s="39"/>
      <c r="BH87" s="39"/>
      <c r="BI87" s="39"/>
      <c r="BJ87" s="6">
        <v>2030</v>
      </c>
      <c r="BK87" s="61" t="e">
        <f>IF(SUM($BK$16:$BK38)=SUM($BK$69:$BP$69),BK$69-((BK$69/BK$70)*(COUNTIF($BK$23:$BK38,"=0"))),999999)</f>
        <v>#DIV/0!</v>
      </c>
      <c r="BL87" s="3" t="e">
        <f>IF(SUM($BK$16:$BK38)=SUM($BK$69:$BP$69),BL$69-((BL$69/BL$70)*(COUNTIF($BK$23:$BK38,"=0"))),999999)</f>
        <v>#DIV/0!</v>
      </c>
      <c r="BM87" s="3" t="e">
        <f>IF(SUM($BK$16:$BK38)=SUM($BK$69:$BP$69),BM$69-((BM$69/BM$70)*(COUNTIF($BK$23:$BK38,"=0"))),999999)</f>
        <v>#DIV/0!</v>
      </c>
      <c r="BN87" s="4" t="e">
        <f>IF(SUM($BK$16:$BK38)=SUM($BK$69:$BP$69),BN$69-((BN$69/BN$70)*(COUNTIF($BK$23:$BK38,"=0"))),999999)</f>
        <v>#DIV/0!</v>
      </c>
      <c r="BO87" s="4" t="e">
        <f>IF(SUM($BK$16:$BK38)=SUM($BK$69:$BP$69),BO$69-((BO$69/BO$70)*(COUNTIF($BK$23:$BK38,"=0"))),999999)</f>
        <v>#DIV/0!</v>
      </c>
      <c r="BP87" s="4" t="e">
        <f>IF(SUM($BK$16:$BK38)=SUM($BK$69:$BP$69),BP$69-((BP$69/BP$70)*(COUNTIF($BK$23:$BK38,"=0"))),999999)</f>
        <v>#DIV/0!</v>
      </c>
      <c r="BS87" s="39"/>
      <c r="BT87" s="39"/>
      <c r="BU87" s="39"/>
      <c r="BV87" s="39"/>
      <c r="BW87" s="6">
        <v>2030</v>
      </c>
      <c r="BX87" s="61" t="e">
        <f>IF(SUM($BX$16:$BX38)=SUM($BX$69:$CC$69),BX$69-((BX$69/BX$70)*(COUNTIF($BX$23:$BX38,"=0"))),999999)</f>
        <v>#DIV/0!</v>
      </c>
      <c r="BY87" s="3" t="e">
        <f>IF(SUM($BX$16:$BX38)=SUM($BX$69:$CC$69),BY$69-((BY$69/BY$70)*(COUNTIF($BX$23:$BX38,"=0"))),999999)</f>
        <v>#DIV/0!</v>
      </c>
      <c r="BZ87" s="3" t="e">
        <f>IF(SUM($BX$16:$BX38)=SUM($BX$69:$CC$69),BZ$69-((BZ$69/BZ$70)*(COUNTIF($BX$23:$BX38,"=0"))),999999)</f>
        <v>#DIV/0!</v>
      </c>
      <c r="CA87" s="4" t="e">
        <f>IF(SUM($BX$16:$BX38)=SUM($BX$69:$CC$69),CA$69-((CA$69/CA$70)*(COUNTIF($BX$23:$BX38,"=0"))),999999)</f>
        <v>#DIV/0!</v>
      </c>
      <c r="CB87" s="4" t="e">
        <f>IF(SUM($BX$16:$BX38)=SUM($BX$69:$CC$69),CB$69-((CB$69/CB$70)*(COUNTIF($BX$23:$BX38,"=0"))),999999)</f>
        <v>#DIV/0!</v>
      </c>
      <c r="CC87" s="4" t="e">
        <f>IF(SUM($BX$16:$BX38)=SUM($BX$69:$CC$69),CC$69-((CC$69/CC$70)*(COUNTIF($BX$23:$BX38,"=0"))),999999)</f>
        <v>#DIV/0!</v>
      </c>
      <c r="CF87" s="39"/>
      <c r="CG87" s="39"/>
      <c r="CH87" s="39"/>
      <c r="CI87" s="39"/>
      <c r="CJ87" s="6">
        <v>2030</v>
      </c>
      <c r="CK87" s="61" t="e">
        <f>IF(SUM($CK$16:$CK38)=SUM($CK$69:$CP$69),CK$69-((CK$69/CK$70)*(COUNTIF($CK$23:$CK38,"=0"))),999999)</f>
        <v>#DIV/0!</v>
      </c>
      <c r="CL87" s="3" t="e">
        <f>IF(SUM($CK$16:$CK38)=SUM($CK$69:$CP$69),CL$69-((CL$69/CL$70)*(COUNTIF($CK$23:$CK38,"=0"))),999999)</f>
        <v>#DIV/0!</v>
      </c>
      <c r="CM87" s="3" t="e">
        <f>IF(SUM($CK$16:$CK38)=SUM($CK$69:$CP$69),CM$69-((CM$69/CM$70)*(COUNTIF($CK$23:$CK38,"=0"))),999999)</f>
        <v>#DIV/0!</v>
      </c>
      <c r="CN87" s="4" t="e">
        <f>IF(SUM($CK$16:$CK38)=SUM($CK$69:$CP$69),CN$69-((CN$69/CN$70)*(COUNTIF($CK$23:$CK38,"=0"))),999999)</f>
        <v>#DIV/0!</v>
      </c>
      <c r="CO87" s="4" t="e">
        <f>IF(SUM($CK$16:$CK38)=SUM($CK$69:$CP$69),CO$69-((CO$69/CO$70)*(COUNTIF($CK$23:$CK38,"=0"))),999999)</f>
        <v>#DIV/0!</v>
      </c>
      <c r="CP87" s="4" t="e">
        <f>IF(SUM($CK$16:$CK38)=SUM($CK$69:$CP$69),CP$69-((CP$69/CP$70)*(COUNTIF($CK$23:$CK38,"=0"))),999999)</f>
        <v>#DIV/0!</v>
      </c>
      <c r="CS87" s="39"/>
      <c r="CT87" s="39"/>
      <c r="CU87" s="39"/>
      <c r="CV87" s="39"/>
      <c r="CW87" s="6">
        <v>2030</v>
      </c>
      <c r="CX87" s="61" t="e">
        <f>IF(SUM($CX$16:$CX38)=SUM($CX$69:$DC$69),CX$69-((CX$69/CX$70)*(COUNTIF($CX$23:$CX38,"=0"))),999999)</f>
        <v>#DIV/0!</v>
      </c>
      <c r="CY87" s="3" t="e">
        <f>IF(SUM($CX$16:$CX38)=SUM($CX$69:$DC$69),CY$69-((CY$69/CY$70)*(COUNTIF($CX$23:$CX38,"=0"))),999999)</f>
        <v>#DIV/0!</v>
      </c>
      <c r="CZ87" s="3" t="e">
        <f>IF(SUM($CX$16:$CX38)=SUM($CX$69:$DC$69),CZ$69-((CZ$69/CZ$70)*(COUNTIF($CX$23:$CX38,"=0"))),999999)</f>
        <v>#DIV/0!</v>
      </c>
      <c r="DA87" s="4" t="e">
        <f>IF(SUM($CX$16:$CX38)=SUM($CX$69:$DC$69),DA$69-((DA$69/DA$70)*(COUNTIF($CX$23:$CX38,"=0"))),999999)</f>
        <v>#DIV/0!</v>
      </c>
      <c r="DB87" s="4" t="e">
        <f>IF(SUM($CX$16:$CX38)=SUM($CX$69:$DC$69),DB$69-((DB$69/DB$70)*(COUNTIF($CX$23:$CX38,"=0"))),999999)</f>
        <v>#DIV/0!</v>
      </c>
      <c r="DC87" s="4" t="e">
        <f>IF(SUM($CX$16:$CX38)=SUM($CX$69:$DC$69),DC$69-((DC$69/DC$70)*(COUNTIF($CX$23:$CX38,"=0"))),999999)</f>
        <v>#DIV/0!</v>
      </c>
      <c r="DF87" s="39"/>
      <c r="DG87" s="39"/>
      <c r="DH87" s="39"/>
      <c r="DI87" s="39"/>
      <c r="DJ87" s="6">
        <v>2030</v>
      </c>
      <c r="DK87" s="61" t="e">
        <f>IF(SUM($DK$16:$DK38)=SUM($DK$69:$DP$69),DK$69-((DK$69/DK$70)*(COUNTIF($DK$23:$DK38,"=0"))),999999)</f>
        <v>#DIV/0!</v>
      </c>
      <c r="DL87" s="3" t="e">
        <f>IF(SUM($DK$16:$DK38)=SUM($DK$69:$DP$69),DL$69-((DL$69/DL$70)*(COUNTIF($DK$23:$DK38,"=0"))),999999)</f>
        <v>#DIV/0!</v>
      </c>
      <c r="DM87" s="3" t="e">
        <f>IF(SUM($DK$16:$DK38)=SUM($DK$69:$DP$69),DM$69-((DM$69/DM$70)*(COUNTIF($DK$23:$DK38,"=0"))),999999)</f>
        <v>#DIV/0!</v>
      </c>
      <c r="DN87" s="4" t="e">
        <f>IF(SUM($DK$16:$DK38)=SUM($DK$69:$DP$69),DN$69-((DN$69/DN$70)*(COUNTIF($DK$23:$DK38,"=0"))),999999)</f>
        <v>#DIV/0!</v>
      </c>
      <c r="DO87" s="4" t="e">
        <f>IF(SUM($DK$16:$DK38)=SUM($DK$69:$DP$69),DO$69-((DO$69/DO$70)*(COUNTIF($DK$23:$DK38,"=0"))),999999)</f>
        <v>#DIV/0!</v>
      </c>
      <c r="DP87" s="4" t="e">
        <f>IF(SUM($DK$16:$DK38)=SUM($DK$69:$DP$69),DP$69-((DP$69/DP$70)*(COUNTIF($DK$23:$DK38,"=0"))),999999)</f>
        <v>#DIV/0!</v>
      </c>
      <c r="DS87" s="39"/>
      <c r="DT87" s="39"/>
      <c r="DU87" s="39"/>
      <c r="DV87" s="39"/>
      <c r="DW87" s="6">
        <v>2030</v>
      </c>
      <c r="DX87" s="61" t="e">
        <f>IF(SUM($DX$16:$DX38)=SUM($DX$69:$EC$69),DX$69-((DX$69/DX$70)*(COUNTIF($DX$23:$DX38,"=0"))),999999)</f>
        <v>#DIV/0!</v>
      </c>
      <c r="DY87" s="3" t="e">
        <f>IF(SUM($DX$16:$DX38)=SUM($DX$69:$EC$69),DY$69-((DY$69/DY$70)*(COUNTIF($DX$23:$DX38,"=0"))),999999)</f>
        <v>#DIV/0!</v>
      </c>
      <c r="DZ87" s="3" t="e">
        <f>IF(SUM($DX$16:$DX38)=SUM($DX$69:$EC$69),DZ$69-((DZ$69/DZ$70)*(COUNTIF($DX$23:$DX38,"=0"))),999999)</f>
        <v>#DIV/0!</v>
      </c>
      <c r="EA87" s="4" t="e">
        <f>IF(SUM($DX$16:$DX38)=SUM($DX$69:$EC$69),EA$69-((EA$69/EA$70)*(COUNTIF($DX$23:$DX38,"=0"))),999999)</f>
        <v>#DIV/0!</v>
      </c>
      <c r="EB87" s="4" t="e">
        <f>IF(SUM($DX$16:$DX38)=SUM($DX$69:$EC$69),EB$69-((EB$69/EB$70)*(COUNTIF($DX$23:$DX38,"=0"))),999999)</f>
        <v>#DIV/0!</v>
      </c>
      <c r="EC87" s="4" t="e">
        <f>IF(SUM($DX$16:$DX38)=SUM($DX$69:$EC$69),EC$69-((EC$69/EC$70)*(COUNTIF($DX$23:$DX38,"=0"))),999999)</f>
        <v>#DIV/0!</v>
      </c>
      <c r="EF87" s="39"/>
      <c r="EG87" s="39"/>
      <c r="EH87" s="39"/>
      <c r="EI87" s="39"/>
      <c r="EJ87" s="6">
        <v>2030</v>
      </c>
      <c r="EK87" s="61" t="e">
        <f>IF(SUM($EK$16:$EK38)=SUM($EK$69:$EP$69),EK$69-((EK$69/EK$70)*(COUNTIF($EK$23:$EK38,"=0"))),999999)</f>
        <v>#DIV/0!</v>
      </c>
      <c r="EL87" s="3" t="e">
        <f>IF(SUM($EK$16:$EK38)=SUM($EK$69:$EP$69),EL$69-((EL$69/EL$70)*(COUNTIF($EK$23:$EK38,"=0"))),999999)</f>
        <v>#DIV/0!</v>
      </c>
      <c r="EM87" s="3" t="e">
        <f>IF(SUM($EK$16:$EK38)=SUM($EK$69:$EP$69),EM$69-((EM$69/EM$70)*(COUNTIF($EK$23:$EK38,"=0"))),999999)</f>
        <v>#DIV/0!</v>
      </c>
      <c r="EN87" s="4" t="e">
        <f>IF(SUM($EK$16:$EK38)=SUM($EK$69:$EP$69),EN$69-((EN$69/EN$70)*(COUNTIF($EK$23:$EK38,"=0"))),999999)</f>
        <v>#DIV/0!</v>
      </c>
      <c r="EO87" s="4" t="e">
        <f>IF(SUM($EK$16:$EK38)=SUM($EK$69:$EP$69),EO$69-((EO$69/EO$70)*(COUNTIF($EK$23:$EK38,"=0"))),999999)</f>
        <v>#DIV/0!</v>
      </c>
      <c r="EP87" s="4" t="e">
        <f>IF(SUM($EK$16:$EK38)=SUM($EK$69:$EP$69),EP$69-((EP$69/EP$70)*(COUNTIF($EK$23:$EK38,"=0"))),999999)</f>
        <v>#DIV/0!</v>
      </c>
      <c r="ES87" s="39"/>
      <c r="ET87" s="39"/>
      <c r="EU87" s="39"/>
      <c r="EV87" s="39"/>
      <c r="EW87" s="6">
        <v>2030</v>
      </c>
      <c r="EX87" s="61" t="e">
        <f>IF(SUM($EX$16:$EX38)=SUM($EX$69:$FC$69),EX$69-((EX$69/EX$70)*(COUNTIF($EX$23:$EX38,"=0"))),999999)</f>
        <v>#DIV/0!</v>
      </c>
      <c r="EY87" s="3" t="e">
        <f>IF(SUM($EX$16:$EX38)=SUM($EX$69:$FC$69),EY$69-((EY$69/EY$70)*(COUNTIF($EX$23:$EX38,"=0"))),999999)</f>
        <v>#DIV/0!</v>
      </c>
      <c r="EZ87" s="3" t="e">
        <f>IF(SUM($EX$16:$EX38)=SUM($EX$69:$FC$69),EZ$69-((EZ$69/EZ$70)*(COUNTIF($EX$23:$EX38,"=0"))),999999)</f>
        <v>#DIV/0!</v>
      </c>
      <c r="FA87" s="4" t="e">
        <f>IF(SUM($EX$16:$EX38)=SUM($EX$69:$FC$69),FA$69-((FA$69/FA$70)*(COUNTIF($EX$23:$EX38,"=0"))),999999)</f>
        <v>#DIV/0!</v>
      </c>
      <c r="FB87" s="4" t="e">
        <f>IF(SUM($EX$16:$EX38)=SUM($EX$69:$FC$69),FB$69-((FB$69/FB$70)*(COUNTIF($EX$23:$EX38,"=0"))),999999)</f>
        <v>#DIV/0!</v>
      </c>
      <c r="FC87" s="4" t="e">
        <f>IF(SUM($EX$16:$EX38)=SUM($EX$69:$FC$69),FC$69-((FC$69/FC$70)*(COUNTIF($EX$23:$EX38,"=0"))),999999)</f>
        <v>#DIV/0!</v>
      </c>
      <c r="FF87" s="39"/>
      <c r="FG87" s="39"/>
      <c r="FH87" s="39"/>
      <c r="FI87" s="39"/>
      <c r="FJ87" s="47"/>
    </row>
    <row r="88" spans="2:166" x14ac:dyDescent="0.25">
      <c r="B88" s="15">
        <f t="shared" si="143"/>
        <v>16</v>
      </c>
      <c r="C88" s="7">
        <v>2031</v>
      </c>
      <c r="D88" s="104"/>
      <c r="E88" s="39"/>
      <c r="F88" s="39"/>
      <c r="G88" s="39"/>
      <c r="H88" s="39"/>
      <c r="I88" s="105"/>
      <c r="J88" s="7">
        <v>2031</v>
      </c>
      <c r="K88" s="62" t="e">
        <f>IF(SUM($K$16:$K39)=SUM($K$69:$P$69),K$69-((K$69/K$70)*(COUNTIF($K$23:$K39,"=0"))),999999)</f>
        <v>#DIV/0!</v>
      </c>
      <c r="L88" s="1" t="e">
        <f>IF(SUM($K$16:$K39)=SUM($K$69:$P$69),L$69-((L$69/L$70)*(COUNTIF($K$23:$K39,"=0"))),999999)</f>
        <v>#DIV/0!</v>
      </c>
      <c r="M88" s="2" t="e">
        <f>IF(SUM($K$16:$K39)=SUM($K$69:$P$69),M$69-((M$69/M$70)*(COUNTIF($K$23:$K39,"=0"))),999999)</f>
        <v>#DIV/0!</v>
      </c>
      <c r="N88" s="2" t="e">
        <f>IF(SUM($K$16:$K39)=SUM($K$69:$P$69),N$69-((N$69/N$70)*(COUNTIF($K$23:$K39,"=0"))),999999)</f>
        <v>#DIV/0!</v>
      </c>
      <c r="O88" s="2" t="e">
        <f>IF(SUM($K$16:$K39)=SUM($K$69:$P$69),O$69-((O$69/O$70)*(COUNTIF($K$23:$K39,"=0"))),999999)</f>
        <v>#DIV/0!</v>
      </c>
      <c r="P88" s="2" t="e">
        <f>IF(SUM($K$16:$K39)=SUM($K$69:$P$69),P$69-((P$69/P$70)*(COUNTIF($K$23:$K39,"=0"))),999999)</f>
        <v>#DIV/0!</v>
      </c>
      <c r="Q88" s="99"/>
      <c r="R88" s="99"/>
      <c r="S88" s="99"/>
      <c r="T88" s="39"/>
      <c r="U88" s="39"/>
      <c r="V88" s="39"/>
      <c r="W88" s="7">
        <v>2031</v>
      </c>
      <c r="X88" s="62" t="e">
        <f>IF(SUM($X$16:$X39)=SUM($X$69:$AC$69),X$69-((X$69/X$70)*(COUNTIF($X$23:$X39,"=0"))),999999)</f>
        <v>#DIV/0!</v>
      </c>
      <c r="Y88" s="1" t="e">
        <f>IF(SUM($X$16:$X39)=SUM($X$69:$AC$69),Y$69-((Y$69/Y$70)*(COUNTIF($X$23:$X39,"=0"))),999999)</f>
        <v>#DIV/0!</v>
      </c>
      <c r="Z88" s="1" t="e">
        <f>IF(SUM($X$16:$X39)=SUM($X$69:$AC$69),Z$69-((Z$69/Z$70)*(COUNTIF($X$23:$X39,"=0"))),999999)</f>
        <v>#DIV/0!</v>
      </c>
      <c r="AA88" s="2" t="e">
        <f>IF(SUM($X$16:$X39)=SUM($X$69:$AC$69),AA$69-((AA$69/AA$70)*(COUNTIF($X$23:$X39,"=0"))),999999)</f>
        <v>#DIV/0!</v>
      </c>
      <c r="AB88" s="2" t="e">
        <f>IF(SUM($X$16:$X39)=SUM($X$69:$AC$69),AB$69-((AB$69/AB$70)*(COUNTIF($X$23:$X39,"=0"))),999999)</f>
        <v>#DIV/0!</v>
      </c>
      <c r="AC88" s="2" t="e">
        <f>IF(SUM($X$16:$X39)=SUM($X$69:$AC$69),AC$69-((AC$69/AC$70)*(COUNTIF($X$23:$X39,"=0"))),999999)</f>
        <v>#DIV/0!</v>
      </c>
      <c r="AF88" s="39"/>
      <c r="AG88" s="39"/>
      <c r="AH88" s="39"/>
      <c r="AI88" s="39"/>
      <c r="AJ88" s="7">
        <v>2031</v>
      </c>
      <c r="AK88" s="62" t="e">
        <f>IF(SUM($AK$16:$AK39)=SUM($AK$69:$AP$69),AK$69-((AK$69/AK$70)*(COUNTIF($AK$23:$AK39,"=0"))),999999)</f>
        <v>#DIV/0!</v>
      </c>
      <c r="AL88" s="1" t="e">
        <f>IF(SUM($AK$16:$AK39)=SUM($AK$69:$AP$69),AL$69-((AL$69/AL$70)*(COUNTIF($AK$23:$AK39,"=0"))),999999)</f>
        <v>#DIV/0!</v>
      </c>
      <c r="AM88" s="1" t="e">
        <f>IF(SUM($AK$16:$AK39)=SUM($AK$69:$AP$69),AM$69-((AM$69/AM$70)*(COUNTIF($AK$23:$AK39,"=0"))),999999)</f>
        <v>#DIV/0!</v>
      </c>
      <c r="AN88" s="2" t="e">
        <f>IF(SUM($AK$16:$AK39)=SUM($AK$69:$AP$69),AN$69-((AN$69/AN$70)*(COUNTIF($AK$23:$AK39,"=0"))),999999)</f>
        <v>#DIV/0!</v>
      </c>
      <c r="AO88" s="2" t="e">
        <f>IF(SUM($AK$16:$AK39)=SUM($AK$69:$AP$69),AO$69-((AO$69/AO$70)*(COUNTIF($AK$23:$AK39,"=0"))),999999)</f>
        <v>#DIV/0!</v>
      </c>
      <c r="AP88" s="2" t="e">
        <f>IF(SUM($AK$16:$AK39)=SUM($AK$69:$AP$69),AP$69-((AP$69/AP$70)*(COUNTIF($AK$23:$AK39,"=0"))),999999)</f>
        <v>#DIV/0!</v>
      </c>
      <c r="AS88" s="39"/>
      <c r="AT88" s="39"/>
      <c r="AU88" s="39"/>
      <c r="AV88" s="39"/>
      <c r="AW88" s="7">
        <v>2031</v>
      </c>
      <c r="AX88" s="62" t="e">
        <f>IF(SUM($AX$16:$AX39)=SUM($AX$69:$BC$69),AX$69-((AX$69/AX$70)*(COUNTIF($AX$23:$AX39,"=0"))),999999)</f>
        <v>#DIV/0!</v>
      </c>
      <c r="AY88" s="1" t="e">
        <f>IF(SUM($AX$16:$AX39)=SUM($AX$69:$BC$69),AY$69-((AY$69/AY$70)*(COUNTIF($AX$23:$AX39,"=0"))),999999)</f>
        <v>#DIV/0!</v>
      </c>
      <c r="AZ88" s="1" t="e">
        <f>IF(SUM($AX$16:$AX39)=SUM($AX$69:$BC$69),AZ$69-((AZ$69/AZ$70)*(COUNTIF($AX$23:$AX39,"=0"))),999999)</f>
        <v>#DIV/0!</v>
      </c>
      <c r="BA88" s="2" t="e">
        <f>IF(SUM($AX$16:$AX39)=SUM($AX$69:$BC$69),BA$69-((BA$69/BA$70)*(COUNTIF($AX$23:$AX39,"=0"))),999999)</f>
        <v>#DIV/0!</v>
      </c>
      <c r="BB88" s="2" t="e">
        <f>IF(SUM($AX$16:$AX39)=SUM($AX$69:$BC$69),BB$69-((BB$69/BB$70)*(COUNTIF($AX$23:$AX39,"=0"))),999999)</f>
        <v>#DIV/0!</v>
      </c>
      <c r="BC88" s="2" t="e">
        <f>IF(SUM($AX$16:$AX39)=SUM($AX$69:$BC$69),BC$69-((BC$69/BC$70)*(COUNTIF($AX$23:$AX39,"=0"))),999999)</f>
        <v>#DIV/0!</v>
      </c>
      <c r="BF88" s="39"/>
      <c r="BG88" s="39"/>
      <c r="BH88" s="39"/>
      <c r="BI88" s="39"/>
      <c r="BJ88" s="7">
        <v>2031</v>
      </c>
      <c r="BK88" s="62" t="e">
        <f>IF(SUM($BK$16:$BK39)=SUM($BK$69:$BP$69),BK$69-((BK$69/BK$70)*(COUNTIF($BK$23:$BK39,"=0"))),999999)</f>
        <v>#DIV/0!</v>
      </c>
      <c r="BL88" s="1" t="e">
        <f>IF(SUM($BK$16:$BK39)=SUM($BK$69:$BP$69),BL$69-((BL$69/BL$70)*(COUNTIF($BK$23:$BK39,"=0"))),999999)</f>
        <v>#DIV/0!</v>
      </c>
      <c r="BM88" s="1" t="e">
        <f>IF(SUM($BK$16:$BK39)=SUM($BK$69:$BP$69),BM$69-((BM$69/BM$70)*(COUNTIF($BK$23:$BK39,"=0"))),999999)</f>
        <v>#DIV/0!</v>
      </c>
      <c r="BN88" s="2" t="e">
        <f>IF(SUM($BK$16:$BK39)=SUM($BK$69:$BP$69),BN$69-((BN$69/BN$70)*(COUNTIF($BK$23:$BK39,"=0"))),999999)</f>
        <v>#DIV/0!</v>
      </c>
      <c r="BO88" s="2" t="e">
        <f>IF(SUM($BK$16:$BK39)=SUM($BK$69:$BP$69),BO$69-((BO$69/BO$70)*(COUNTIF($BK$23:$BK39,"=0"))),999999)</f>
        <v>#DIV/0!</v>
      </c>
      <c r="BP88" s="2" t="e">
        <f>IF(SUM($BK$16:$BK39)=SUM($BK$69:$BP$69),BP$69-((BP$69/BP$70)*(COUNTIF($BK$23:$BK39,"=0"))),999999)</f>
        <v>#DIV/0!</v>
      </c>
      <c r="BS88" s="39"/>
      <c r="BT88" s="39"/>
      <c r="BU88" s="39"/>
      <c r="BV88" s="39"/>
      <c r="BW88" s="7">
        <v>2031</v>
      </c>
      <c r="BX88" s="62" t="e">
        <f>IF(SUM($BX$16:$BX39)=SUM($BX$69:$CC$69),BX$69-((BX$69/BX$70)*(COUNTIF($BX$23:$BX39,"=0"))),999999)</f>
        <v>#DIV/0!</v>
      </c>
      <c r="BY88" s="1" t="e">
        <f>IF(SUM($BX$16:$BX39)=SUM($BX$69:$CC$69),BY$69-((BY$69/BY$70)*(COUNTIF($BX$23:$BX39,"=0"))),999999)</f>
        <v>#DIV/0!</v>
      </c>
      <c r="BZ88" s="1" t="e">
        <f>IF(SUM($BX$16:$BX39)=SUM($BX$69:$CC$69),BZ$69-((BZ$69/BZ$70)*(COUNTIF($BX$23:$BX39,"=0"))),999999)</f>
        <v>#DIV/0!</v>
      </c>
      <c r="CA88" s="2" t="e">
        <f>IF(SUM($BX$16:$BX39)=SUM($BX$69:$CC$69),CA$69-((CA$69/CA$70)*(COUNTIF($BX$23:$BX39,"=0"))),999999)</f>
        <v>#DIV/0!</v>
      </c>
      <c r="CB88" s="2" t="e">
        <f>IF(SUM($BX$16:$BX39)=SUM($BX$69:$CC$69),CB$69-((CB$69/CB$70)*(COUNTIF($BX$23:$BX39,"=0"))),999999)</f>
        <v>#DIV/0!</v>
      </c>
      <c r="CC88" s="2" t="e">
        <f>IF(SUM($BX$16:$BX39)=SUM($BX$69:$CC$69),CC$69-((CC$69/CC$70)*(COUNTIF($BX$23:$BX39,"=0"))),999999)</f>
        <v>#DIV/0!</v>
      </c>
      <c r="CF88" s="39"/>
      <c r="CG88" s="39"/>
      <c r="CH88" s="39"/>
      <c r="CI88" s="39"/>
      <c r="CJ88" s="7">
        <v>2031</v>
      </c>
      <c r="CK88" s="62" t="e">
        <f>IF(SUM($CK$16:$CK39)=SUM($CK$69:$CP$69),CK$69-((CK$69/CK$70)*(COUNTIF($CK$23:$CK39,"=0"))),999999)</f>
        <v>#DIV/0!</v>
      </c>
      <c r="CL88" s="1" t="e">
        <f>IF(SUM($CK$16:$CK39)=SUM($CK$69:$CP$69),CL$69-((CL$69/CL$70)*(COUNTIF($CK$23:$CK39,"=0"))),999999)</f>
        <v>#DIV/0!</v>
      </c>
      <c r="CM88" s="1" t="e">
        <f>IF(SUM($CK$16:$CK39)=SUM($CK$69:$CP$69),CM$69-((CM$69/CM$70)*(COUNTIF($CK$23:$CK39,"=0"))),999999)</f>
        <v>#DIV/0!</v>
      </c>
      <c r="CN88" s="2" t="e">
        <f>IF(SUM($CK$16:$CK39)=SUM($CK$69:$CP$69),CN$69-((CN$69/CN$70)*(COUNTIF($CK$23:$CK39,"=0"))),999999)</f>
        <v>#DIV/0!</v>
      </c>
      <c r="CO88" s="2" t="e">
        <f>IF(SUM($CK$16:$CK39)=SUM($CK$69:$CP$69),CO$69-((CO$69/CO$70)*(COUNTIF($CK$23:$CK39,"=0"))),999999)</f>
        <v>#DIV/0!</v>
      </c>
      <c r="CP88" s="2" t="e">
        <f>IF(SUM($CK$16:$CK39)=SUM($CK$69:$CP$69),CP$69-((CP$69/CP$70)*(COUNTIF($CK$23:$CK39,"=0"))),999999)</f>
        <v>#DIV/0!</v>
      </c>
      <c r="CS88" s="39"/>
      <c r="CT88" s="39"/>
      <c r="CU88" s="39"/>
      <c r="CV88" s="39"/>
      <c r="CW88" s="7">
        <v>2031</v>
      </c>
      <c r="CX88" s="62" t="e">
        <f>IF(SUM($CX$16:$CX39)=SUM($CX$69:$DC$69),CX$69-((CX$69/CX$70)*(COUNTIF($CX$23:$CX39,"=0"))),999999)</f>
        <v>#DIV/0!</v>
      </c>
      <c r="CY88" s="1" t="e">
        <f>IF(SUM($CX$16:$CX39)=SUM($CX$69:$DC$69),CY$69-((CY$69/CY$70)*(COUNTIF($CX$23:$CX39,"=0"))),999999)</f>
        <v>#DIV/0!</v>
      </c>
      <c r="CZ88" s="1" t="e">
        <f>IF(SUM($CX$16:$CX39)=SUM($CX$69:$DC$69),CZ$69-((CZ$69/CZ$70)*(COUNTIF($CX$23:$CX39,"=0"))),999999)</f>
        <v>#DIV/0!</v>
      </c>
      <c r="DA88" s="2" t="e">
        <f>IF(SUM($CX$16:$CX39)=SUM($CX$69:$DC$69),DA$69-((DA$69/DA$70)*(COUNTIF($CX$23:$CX39,"=0"))),999999)</f>
        <v>#DIV/0!</v>
      </c>
      <c r="DB88" s="2" t="e">
        <f>IF(SUM($CX$16:$CX39)=SUM($CX$69:$DC$69),DB$69-((DB$69/DB$70)*(COUNTIF($CX$23:$CX39,"=0"))),999999)</f>
        <v>#DIV/0!</v>
      </c>
      <c r="DC88" s="2" t="e">
        <f>IF(SUM($CX$16:$CX39)=SUM($CX$69:$DC$69),DC$69-((DC$69/DC$70)*(COUNTIF($CX$23:$CX39,"=0"))),999999)</f>
        <v>#DIV/0!</v>
      </c>
      <c r="DF88" s="39"/>
      <c r="DG88" s="39"/>
      <c r="DH88" s="39"/>
      <c r="DI88" s="39"/>
      <c r="DJ88" s="7">
        <v>2031</v>
      </c>
      <c r="DK88" s="62" t="e">
        <f>IF(SUM($DK$16:$DK39)=SUM($DK$69:$DP$69),DK$69-((DK$69/DK$70)*(COUNTIF($DK$23:$DK39,"=0"))),999999)</f>
        <v>#DIV/0!</v>
      </c>
      <c r="DL88" s="1" t="e">
        <f>IF(SUM($DK$16:$DK39)=SUM($DK$69:$DP$69),DL$69-((DL$69/DL$70)*(COUNTIF($DK$23:$DK39,"=0"))),999999)</f>
        <v>#DIV/0!</v>
      </c>
      <c r="DM88" s="1" t="e">
        <f>IF(SUM($DK$16:$DK39)=SUM($DK$69:$DP$69),DM$69-((DM$69/DM$70)*(COUNTIF($DK$23:$DK39,"=0"))),999999)</f>
        <v>#DIV/0!</v>
      </c>
      <c r="DN88" s="2" t="e">
        <f>IF(SUM($DK$16:$DK39)=SUM($DK$69:$DP$69),DN$69-((DN$69/DN$70)*(COUNTIF($DK$23:$DK39,"=0"))),999999)</f>
        <v>#DIV/0!</v>
      </c>
      <c r="DO88" s="2" t="e">
        <f>IF(SUM($DK$16:$DK39)=SUM($DK$69:$DP$69),DO$69-((DO$69/DO$70)*(COUNTIF($DK$23:$DK39,"=0"))),999999)</f>
        <v>#DIV/0!</v>
      </c>
      <c r="DP88" s="2" t="e">
        <f>IF(SUM($DK$16:$DK39)=SUM($DK$69:$DP$69),DP$69-((DP$69/DP$70)*(COUNTIF($DK$23:$DK39,"=0"))),999999)</f>
        <v>#DIV/0!</v>
      </c>
      <c r="DS88" s="39"/>
      <c r="DT88" s="39"/>
      <c r="DU88" s="39"/>
      <c r="DV88" s="39"/>
      <c r="DW88" s="7">
        <v>2031</v>
      </c>
      <c r="DX88" s="62" t="e">
        <f>IF(SUM($DX$16:$DX39)=SUM($DX$69:$EC$69),DX$69-((DX$69/DX$70)*(COUNTIF($DX$23:$DX39,"=0"))),999999)</f>
        <v>#DIV/0!</v>
      </c>
      <c r="DY88" s="1" t="e">
        <f>IF(SUM($DX$16:$DX39)=SUM($DX$69:$EC$69),DY$69-((DY$69/DY$70)*(COUNTIF($DX$23:$DX39,"=0"))),999999)</f>
        <v>#DIV/0!</v>
      </c>
      <c r="DZ88" s="1" t="e">
        <f>IF(SUM($DX$16:$DX39)=SUM($DX$69:$EC$69),DZ$69-((DZ$69/DZ$70)*(COUNTIF($DX$23:$DX39,"=0"))),999999)</f>
        <v>#DIV/0!</v>
      </c>
      <c r="EA88" s="2" t="e">
        <f>IF(SUM($DX$16:$DX39)=SUM($DX$69:$EC$69),EA$69-((EA$69/EA$70)*(COUNTIF($DX$23:$DX39,"=0"))),999999)</f>
        <v>#DIV/0!</v>
      </c>
      <c r="EB88" s="2" t="e">
        <f>IF(SUM($DX$16:$DX39)=SUM($DX$69:$EC$69),EB$69-((EB$69/EB$70)*(COUNTIF($DX$23:$DX39,"=0"))),999999)</f>
        <v>#DIV/0!</v>
      </c>
      <c r="EC88" s="2" t="e">
        <f>IF(SUM($DX$16:$DX39)=SUM($DX$69:$EC$69),EC$69-((EC$69/EC$70)*(COUNTIF($DX$23:$DX39,"=0"))),999999)</f>
        <v>#DIV/0!</v>
      </c>
      <c r="EF88" s="39"/>
      <c r="EG88" s="39"/>
      <c r="EH88" s="39"/>
      <c r="EI88" s="39"/>
      <c r="EJ88" s="7">
        <v>2031</v>
      </c>
      <c r="EK88" s="62" t="e">
        <f>IF(SUM($EK$16:$EK39)=SUM($EK$69:$EP$69),EK$69-((EK$69/EK$70)*(COUNTIF($EK$23:$EK39,"=0"))),999999)</f>
        <v>#DIV/0!</v>
      </c>
      <c r="EL88" s="1" t="e">
        <f>IF(SUM($EK$16:$EK39)=SUM($EK$69:$EP$69),EL$69-((EL$69/EL$70)*(COUNTIF($EK$23:$EK39,"=0"))),999999)</f>
        <v>#DIV/0!</v>
      </c>
      <c r="EM88" s="1" t="e">
        <f>IF(SUM($EK$16:$EK39)=SUM($EK$69:$EP$69),EM$69-((EM$69/EM$70)*(COUNTIF($EK$23:$EK39,"=0"))),999999)</f>
        <v>#DIV/0!</v>
      </c>
      <c r="EN88" s="2" t="e">
        <f>IF(SUM($EK$16:$EK39)=SUM($EK$69:$EP$69),EN$69-((EN$69/EN$70)*(COUNTIF($EK$23:$EK39,"=0"))),999999)</f>
        <v>#DIV/0!</v>
      </c>
      <c r="EO88" s="2" t="e">
        <f>IF(SUM($EK$16:$EK39)=SUM($EK$69:$EP$69),EO$69-((EO$69/EO$70)*(COUNTIF($EK$23:$EK39,"=0"))),999999)</f>
        <v>#DIV/0!</v>
      </c>
      <c r="EP88" s="2" t="e">
        <f>IF(SUM($EK$16:$EK39)=SUM($EK$69:$EP$69),EP$69-((EP$69/EP$70)*(COUNTIF($EK$23:$EK39,"=0"))),999999)</f>
        <v>#DIV/0!</v>
      </c>
      <c r="ES88" s="39"/>
      <c r="ET88" s="39"/>
      <c r="EU88" s="39"/>
      <c r="EV88" s="39"/>
      <c r="EW88" s="7">
        <v>2031</v>
      </c>
      <c r="EX88" s="62" t="e">
        <f>IF(SUM($EX$16:$EX39)=SUM($EX$69:$FC$69),EX$69-((EX$69/EX$70)*(COUNTIF($EX$23:$EX39,"=0"))),999999)</f>
        <v>#DIV/0!</v>
      </c>
      <c r="EY88" s="1" t="e">
        <f>IF(SUM($EX$16:$EX39)=SUM($EX$69:$FC$69),EY$69-((EY$69/EY$70)*(COUNTIF($EX$23:$EX39,"=0"))),999999)</f>
        <v>#DIV/0!</v>
      </c>
      <c r="EZ88" s="1" t="e">
        <f>IF(SUM($EX$16:$EX39)=SUM($EX$69:$FC$69),EZ$69-((EZ$69/EZ$70)*(COUNTIF($EX$23:$EX39,"=0"))),999999)</f>
        <v>#DIV/0!</v>
      </c>
      <c r="FA88" s="2" t="e">
        <f>IF(SUM($EX$16:$EX39)=SUM($EX$69:$FC$69),FA$69-((FA$69/FA$70)*(COUNTIF($EX$23:$EX39,"=0"))),999999)</f>
        <v>#DIV/0!</v>
      </c>
      <c r="FB88" s="2" t="e">
        <f>IF(SUM($EX$16:$EX39)=SUM($EX$69:$FC$69),FB$69-((FB$69/FB$70)*(COUNTIF($EX$23:$EX39,"=0"))),999999)</f>
        <v>#DIV/0!</v>
      </c>
      <c r="FC88" s="2" t="e">
        <f>IF(SUM($EX$16:$EX39)=SUM($EX$69:$FC$69),FC$69-((FC$69/FC$70)*(COUNTIF($EX$23:$EX39,"=0"))),999999)</f>
        <v>#DIV/0!</v>
      </c>
      <c r="FF88" s="39"/>
      <c r="FG88" s="39"/>
      <c r="FH88" s="39"/>
      <c r="FI88" s="39"/>
      <c r="FJ88" s="47"/>
    </row>
    <row r="89" spans="2:166" x14ac:dyDescent="0.25">
      <c r="B89" s="14">
        <f t="shared" si="143"/>
        <v>17</v>
      </c>
      <c r="C89" s="6">
        <v>2032</v>
      </c>
      <c r="D89" s="104"/>
      <c r="E89" s="39"/>
      <c r="F89" s="39"/>
      <c r="G89" s="39"/>
      <c r="H89" s="39"/>
      <c r="I89" s="105"/>
      <c r="J89" s="6">
        <v>2032</v>
      </c>
      <c r="K89" s="61" t="e">
        <f>IF(SUM($K$16:$K40)=SUM($K$69:$P$69),K$69-((K$69/K$70)*(COUNTIF($K$23:$K40,"=0"))),999999)</f>
        <v>#DIV/0!</v>
      </c>
      <c r="L89" s="3" t="e">
        <f>IF(SUM($K$16:$K40)=SUM($K$69:$P$69),L$69-((L$69/L$70)*(COUNTIF($K$23:$K40,"=0"))),999999)</f>
        <v>#DIV/0!</v>
      </c>
      <c r="M89" s="4" t="e">
        <f>IF(SUM($K$16:$K40)=SUM($K$69:$P$69),M$69-((M$69/M$70)*(COUNTIF($K$23:$K40,"=0"))),999999)</f>
        <v>#DIV/0!</v>
      </c>
      <c r="N89" s="4" t="e">
        <f>IF(SUM($K$16:$K40)=SUM($K$69:$P$69),N$69-((N$69/N$70)*(COUNTIF($K$23:$K40,"=0"))),999999)</f>
        <v>#DIV/0!</v>
      </c>
      <c r="O89" s="4" t="e">
        <f>IF(SUM($K$16:$K40)=SUM($K$69:$P$69),O$69-((O$69/O$70)*(COUNTIF($K$23:$K40,"=0"))),999999)</f>
        <v>#DIV/0!</v>
      </c>
      <c r="P89" s="4" t="e">
        <f>IF(SUM($K$16:$K40)=SUM($K$69:$P$69),P$69-((P$69/P$70)*(COUNTIF($K$23:$K40,"=0"))),999999)</f>
        <v>#DIV/0!</v>
      </c>
      <c r="Q89" s="99"/>
      <c r="R89" s="99"/>
      <c r="S89" s="99"/>
      <c r="T89" s="39"/>
      <c r="U89" s="39"/>
      <c r="V89" s="39"/>
      <c r="W89" s="6">
        <v>2032</v>
      </c>
      <c r="X89" s="61" t="e">
        <f>IF(SUM($X$16:$X40)=SUM($X$69:$AC$69),X$69-((X$69/X$70)*(COUNTIF($X$23:$X40,"=0"))),999999)</f>
        <v>#DIV/0!</v>
      </c>
      <c r="Y89" s="3" t="e">
        <f>IF(SUM($X$16:$X40)=SUM($X$69:$AC$69),Y$69-((Y$69/Y$70)*(COUNTIF($X$23:$X40,"=0"))),999999)</f>
        <v>#DIV/0!</v>
      </c>
      <c r="Z89" s="3" t="e">
        <f>IF(SUM($X$16:$X40)=SUM($X$69:$AC$69),Z$69-((Z$69/Z$70)*(COUNTIF($X$23:$X40,"=0"))),999999)</f>
        <v>#DIV/0!</v>
      </c>
      <c r="AA89" s="4" t="e">
        <f>IF(SUM($X$16:$X40)=SUM($X$69:$AC$69),AA$69-((AA$69/AA$70)*(COUNTIF($X$23:$X40,"=0"))),999999)</f>
        <v>#DIV/0!</v>
      </c>
      <c r="AB89" s="4" t="e">
        <f>IF(SUM($X$16:$X40)=SUM($X$69:$AC$69),AB$69-((AB$69/AB$70)*(COUNTIF($X$23:$X40,"=0"))),999999)</f>
        <v>#DIV/0!</v>
      </c>
      <c r="AC89" s="4" t="e">
        <f>IF(SUM($X$16:$X40)=SUM($X$69:$AC$69),AC$69-((AC$69/AC$70)*(COUNTIF($X$23:$X40,"=0"))),999999)</f>
        <v>#DIV/0!</v>
      </c>
      <c r="AF89" s="39"/>
      <c r="AG89" s="39"/>
      <c r="AH89" s="39"/>
      <c r="AI89" s="39"/>
      <c r="AJ89" s="6">
        <v>2032</v>
      </c>
      <c r="AK89" s="61" t="e">
        <f>IF(SUM($AK$16:$AK40)=SUM($AK$69:$AP$69),AK$69-((AK$69/AK$70)*(COUNTIF($AK$23:$AK40,"=0"))),999999)</f>
        <v>#DIV/0!</v>
      </c>
      <c r="AL89" s="3" t="e">
        <f>IF(SUM($AK$16:$AK40)=SUM($AK$69:$AP$69),AL$69-((AL$69/AL$70)*(COUNTIF($AK$23:$AK40,"=0"))),999999)</f>
        <v>#DIV/0!</v>
      </c>
      <c r="AM89" s="3" t="e">
        <f>IF(SUM($AK$16:$AK40)=SUM($AK$69:$AP$69),AM$69-((AM$69/AM$70)*(COUNTIF($AK$23:$AK40,"=0"))),999999)</f>
        <v>#DIV/0!</v>
      </c>
      <c r="AN89" s="4" t="e">
        <f>IF(SUM($AK$16:$AK40)=SUM($AK$69:$AP$69),AN$69-((AN$69/AN$70)*(COUNTIF($AK$23:$AK40,"=0"))),999999)</f>
        <v>#DIV/0!</v>
      </c>
      <c r="AO89" s="4" t="e">
        <f>IF(SUM($AK$16:$AK40)=SUM($AK$69:$AP$69),AO$69-((AO$69/AO$70)*(COUNTIF($AK$23:$AK40,"=0"))),999999)</f>
        <v>#DIV/0!</v>
      </c>
      <c r="AP89" s="4" t="e">
        <f>IF(SUM($AK$16:$AK40)=SUM($AK$69:$AP$69),AP$69-((AP$69/AP$70)*(COUNTIF($AK$23:$AK40,"=0"))),999999)</f>
        <v>#DIV/0!</v>
      </c>
      <c r="AS89" s="39"/>
      <c r="AT89" s="39"/>
      <c r="AU89" s="39"/>
      <c r="AV89" s="39"/>
      <c r="AW89" s="6">
        <v>2032</v>
      </c>
      <c r="AX89" s="61" t="e">
        <f>IF(SUM($AX$16:$AX40)=SUM($AX$69:$BC$69),AX$69-((AX$69/AX$70)*(COUNTIF($AX$23:$AX40,"=0"))),999999)</f>
        <v>#DIV/0!</v>
      </c>
      <c r="AY89" s="3" t="e">
        <f>IF(SUM($AX$16:$AX40)=SUM($AX$69:$BC$69),AY$69-((AY$69/AY$70)*(COUNTIF($AX$23:$AX40,"=0"))),999999)</f>
        <v>#DIV/0!</v>
      </c>
      <c r="AZ89" s="3" t="e">
        <f>IF(SUM($AX$16:$AX40)=SUM($AX$69:$BC$69),AZ$69-((AZ$69/AZ$70)*(COUNTIF($AX$23:$AX40,"=0"))),999999)</f>
        <v>#DIV/0!</v>
      </c>
      <c r="BA89" s="4" t="e">
        <f>IF(SUM($AX$16:$AX40)=SUM($AX$69:$BC$69),BA$69-((BA$69/BA$70)*(COUNTIF($AX$23:$AX40,"=0"))),999999)</f>
        <v>#DIV/0!</v>
      </c>
      <c r="BB89" s="4" t="e">
        <f>IF(SUM($AX$16:$AX40)=SUM($AX$69:$BC$69),BB$69-((BB$69/BB$70)*(COUNTIF($AX$23:$AX40,"=0"))),999999)</f>
        <v>#DIV/0!</v>
      </c>
      <c r="BC89" s="4" t="e">
        <f>IF(SUM($AX$16:$AX40)=SUM($AX$69:$BC$69),BC$69-((BC$69/BC$70)*(COUNTIF($AX$23:$AX40,"=0"))),999999)</f>
        <v>#DIV/0!</v>
      </c>
      <c r="BF89" s="39"/>
      <c r="BG89" s="39"/>
      <c r="BH89" s="39"/>
      <c r="BI89" s="39"/>
      <c r="BJ89" s="6">
        <v>2032</v>
      </c>
      <c r="BK89" s="61" t="e">
        <f>IF(SUM($BK$16:$BK40)=SUM($BK$69:$BP$69),BK$69-((BK$69/BK$70)*(COUNTIF($BK$23:$BK40,"=0"))),999999)</f>
        <v>#DIV/0!</v>
      </c>
      <c r="BL89" s="3" t="e">
        <f>IF(SUM($BK$16:$BK40)=SUM($BK$69:$BP$69),BL$69-((BL$69/BL$70)*(COUNTIF($BK$23:$BK40,"=0"))),999999)</f>
        <v>#DIV/0!</v>
      </c>
      <c r="BM89" s="3" t="e">
        <f>IF(SUM($BK$16:$BK40)=SUM($BK$69:$BP$69),BM$69-((BM$69/BM$70)*(COUNTIF($BK$23:$BK40,"=0"))),999999)</f>
        <v>#DIV/0!</v>
      </c>
      <c r="BN89" s="4" t="e">
        <f>IF(SUM($BK$16:$BK40)=SUM($BK$69:$BP$69),BN$69-((BN$69/BN$70)*(COUNTIF($BK$23:$BK40,"=0"))),999999)</f>
        <v>#DIV/0!</v>
      </c>
      <c r="BO89" s="4" t="e">
        <f>IF(SUM($BK$16:$BK40)=SUM($BK$69:$BP$69),BO$69-((BO$69/BO$70)*(COUNTIF($BK$23:$BK40,"=0"))),999999)</f>
        <v>#DIV/0!</v>
      </c>
      <c r="BP89" s="4" t="e">
        <f>IF(SUM($BK$16:$BK40)=SUM($BK$69:$BP$69),BP$69-((BP$69/BP$70)*(COUNTIF($BK$23:$BK40,"=0"))),999999)</f>
        <v>#DIV/0!</v>
      </c>
      <c r="BS89" s="39"/>
      <c r="BT89" s="39"/>
      <c r="BU89" s="39"/>
      <c r="BV89" s="39"/>
      <c r="BW89" s="6">
        <v>2032</v>
      </c>
      <c r="BX89" s="61" t="e">
        <f>IF(SUM($BX$16:$BX40)=SUM($BX$69:$CC$69),BX$69-((BX$69/BX$70)*(COUNTIF($BX$23:$BX40,"=0"))),999999)</f>
        <v>#DIV/0!</v>
      </c>
      <c r="BY89" s="3" t="e">
        <f>IF(SUM($BX$16:$BX40)=SUM($BX$69:$CC$69),BY$69-((BY$69/BY$70)*(COUNTIF($BX$23:$BX40,"=0"))),999999)</f>
        <v>#DIV/0!</v>
      </c>
      <c r="BZ89" s="3" t="e">
        <f>IF(SUM($BX$16:$BX40)=SUM($BX$69:$CC$69),BZ$69-((BZ$69/BZ$70)*(COUNTIF($BX$23:$BX40,"=0"))),999999)</f>
        <v>#DIV/0!</v>
      </c>
      <c r="CA89" s="4" t="e">
        <f>IF(SUM($BX$16:$BX40)=SUM($BX$69:$CC$69),CA$69-((CA$69/CA$70)*(COUNTIF($BX$23:$BX40,"=0"))),999999)</f>
        <v>#DIV/0!</v>
      </c>
      <c r="CB89" s="4" t="e">
        <f>IF(SUM($BX$16:$BX40)=SUM($BX$69:$CC$69),CB$69-((CB$69/CB$70)*(COUNTIF($BX$23:$BX40,"=0"))),999999)</f>
        <v>#DIV/0!</v>
      </c>
      <c r="CC89" s="4" t="e">
        <f>IF(SUM($BX$16:$BX40)=SUM($BX$69:$CC$69),CC$69-((CC$69/CC$70)*(COUNTIF($BX$23:$BX40,"=0"))),999999)</f>
        <v>#DIV/0!</v>
      </c>
      <c r="CF89" s="39"/>
      <c r="CG89" s="39"/>
      <c r="CH89" s="39"/>
      <c r="CI89" s="39"/>
      <c r="CJ89" s="6">
        <v>2032</v>
      </c>
      <c r="CK89" s="61" t="e">
        <f>IF(SUM($CK$16:$CK40)=SUM($CK$69:$CP$69),CK$69-((CK$69/CK$70)*(COUNTIF($CK$23:$CK40,"=0"))),999999)</f>
        <v>#DIV/0!</v>
      </c>
      <c r="CL89" s="3" t="e">
        <f>IF(SUM($CK$16:$CK40)=SUM($CK$69:$CP$69),CL$69-((CL$69/CL$70)*(COUNTIF($CK$23:$CK40,"=0"))),999999)</f>
        <v>#DIV/0!</v>
      </c>
      <c r="CM89" s="3" t="e">
        <f>IF(SUM($CK$16:$CK40)=SUM($CK$69:$CP$69),CM$69-((CM$69/CM$70)*(COUNTIF($CK$23:$CK40,"=0"))),999999)</f>
        <v>#DIV/0!</v>
      </c>
      <c r="CN89" s="4" t="e">
        <f>IF(SUM($CK$16:$CK40)=SUM($CK$69:$CP$69),CN$69-((CN$69/CN$70)*(COUNTIF($CK$23:$CK40,"=0"))),999999)</f>
        <v>#DIV/0!</v>
      </c>
      <c r="CO89" s="4" t="e">
        <f>IF(SUM($CK$16:$CK40)=SUM($CK$69:$CP$69),CO$69-((CO$69/CO$70)*(COUNTIF($CK$23:$CK40,"=0"))),999999)</f>
        <v>#DIV/0!</v>
      </c>
      <c r="CP89" s="4" t="e">
        <f>IF(SUM($CK$16:$CK40)=SUM($CK$69:$CP$69),CP$69-((CP$69/CP$70)*(COUNTIF($CK$23:$CK40,"=0"))),999999)</f>
        <v>#DIV/0!</v>
      </c>
      <c r="CS89" s="39"/>
      <c r="CT89" s="39"/>
      <c r="CU89" s="39"/>
      <c r="CV89" s="39"/>
      <c r="CW89" s="6">
        <v>2032</v>
      </c>
      <c r="CX89" s="61" t="e">
        <f>IF(SUM($CX$16:$CX40)=SUM($CX$69:$DC$69),CX$69-((CX$69/CX$70)*(COUNTIF($CX$23:$CX40,"=0"))),999999)</f>
        <v>#DIV/0!</v>
      </c>
      <c r="CY89" s="3" t="e">
        <f>IF(SUM($CX$16:$CX40)=SUM($CX$69:$DC$69),CY$69-((CY$69/CY$70)*(COUNTIF($CX$23:$CX40,"=0"))),999999)</f>
        <v>#DIV/0!</v>
      </c>
      <c r="CZ89" s="3" t="e">
        <f>IF(SUM($CX$16:$CX40)=SUM($CX$69:$DC$69),CZ$69-((CZ$69/CZ$70)*(COUNTIF($CX$23:$CX40,"=0"))),999999)</f>
        <v>#DIV/0!</v>
      </c>
      <c r="DA89" s="4" t="e">
        <f>IF(SUM($CX$16:$CX40)=SUM($CX$69:$DC$69),DA$69-((DA$69/DA$70)*(COUNTIF($CX$23:$CX40,"=0"))),999999)</f>
        <v>#DIV/0!</v>
      </c>
      <c r="DB89" s="4" t="e">
        <f>IF(SUM($CX$16:$CX40)=SUM($CX$69:$DC$69),DB$69-((DB$69/DB$70)*(COUNTIF($CX$23:$CX40,"=0"))),999999)</f>
        <v>#DIV/0!</v>
      </c>
      <c r="DC89" s="4" t="e">
        <f>IF(SUM($CX$16:$CX40)=SUM($CX$69:$DC$69),DC$69-((DC$69/DC$70)*(COUNTIF($CX$23:$CX40,"=0"))),999999)</f>
        <v>#DIV/0!</v>
      </c>
      <c r="DF89" s="39"/>
      <c r="DG89" s="39"/>
      <c r="DH89" s="39"/>
      <c r="DI89" s="39"/>
      <c r="DJ89" s="6">
        <v>2032</v>
      </c>
      <c r="DK89" s="61" t="e">
        <f>IF(SUM($DK$16:$DK40)=SUM($DK$69:$DP$69),DK$69-((DK$69/DK$70)*(COUNTIF($DK$23:$DK40,"=0"))),999999)</f>
        <v>#DIV/0!</v>
      </c>
      <c r="DL89" s="3" t="e">
        <f>IF(SUM($DK$16:$DK40)=SUM($DK$69:$DP$69),DL$69-((DL$69/DL$70)*(COUNTIF($DK$23:$DK40,"=0"))),999999)</f>
        <v>#DIV/0!</v>
      </c>
      <c r="DM89" s="3" t="e">
        <f>IF(SUM($DK$16:$DK40)=SUM($DK$69:$DP$69),DM$69-((DM$69/DM$70)*(COUNTIF($DK$23:$DK40,"=0"))),999999)</f>
        <v>#DIV/0!</v>
      </c>
      <c r="DN89" s="4" t="e">
        <f>IF(SUM($DK$16:$DK40)=SUM($DK$69:$DP$69),DN$69-((DN$69/DN$70)*(COUNTIF($DK$23:$DK40,"=0"))),999999)</f>
        <v>#DIV/0!</v>
      </c>
      <c r="DO89" s="4" t="e">
        <f>IF(SUM($DK$16:$DK40)=SUM($DK$69:$DP$69),DO$69-((DO$69/DO$70)*(COUNTIF($DK$23:$DK40,"=0"))),999999)</f>
        <v>#DIV/0!</v>
      </c>
      <c r="DP89" s="4" t="e">
        <f>IF(SUM($DK$16:$DK40)=SUM($DK$69:$DP$69),DP$69-((DP$69/DP$70)*(COUNTIF($DK$23:$DK40,"=0"))),999999)</f>
        <v>#DIV/0!</v>
      </c>
      <c r="DS89" s="39"/>
      <c r="DT89" s="39"/>
      <c r="DU89" s="39"/>
      <c r="DV89" s="39"/>
      <c r="DW89" s="6">
        <v>2032</v>
      </c>
      <c r="DX89" s="61" t="e">
        <f>IF(SUM($DX$16:$DX40)=SUM($DX$69:$EC$69),DX$69-((DX$69/DX$70)*(COUNTIF($DX$23:$DX40,"=0"))),999999)</f>
        <v>#DIV/0!</v>
      </c>
      <c r="DY89" s="3" t="e">
        <f>IF(SUM($DX$16:$DX40)=SUM($DX$69:$EC$69),DY$69-((DY$69/DY$70)*(COUNTIF($DX$23:$DX40,"=0"))),999999)</f>
        <v>#DIV/0!</v>
      </c>
      <c r="DZ89" s="3" t="e">
        <f>IF(SUM($DX$16:$DX40)=SUM($DX$69:$EC$69),DZ$69-((DZ$69/DZ$70)*(COUNTIF($DX$23:$DX40,"=0"))),999999)</f>
        <v>#DIV/0!</v>
      </c>
      <c r="EA89" s="4" t="e">
        <f>IF(SUM($DX$16:$DX40)=SUM($DX$69:$EC$69),EA$69-((EA$69/EA$70)*(COUNTIF($DX$23:$DX40,"=0"))),999999)</f>
        <v>#DIV/0!</v>
      </c>
      <c r="EB89" s="4" t="e">
        <f>IF(SUM($DX$16:$DX40)=SUM($DX$69:$EC$69),EB$69-((EB$69/EB$70)*(COUNTIF($DX$23:$DX40,"=0"))),999999)</f>
        <v>#DIV/0!</v>
      </c>
      <c r="EC89" s="4" t="e">
        <f>IF(SUM($DX$16:$DX40)=SUM($DX$69:$EC$69),EC$69-((EC$69/EC$70)*(COUNTIF($DX$23:$DX40,"=0"))),999999)</f>
        <v>#DIV/0!</v>
      </c>
      <c r="EF89" s="39"/>
      <c r="EG89" s="39"/>
      <c r="EH89" s="39"/>
      <c r="EI89" s="39"/>
      <c r="EJ89" s="6">
        <v>2032</v>
      </c>
      <c r="EK89" s="61" t="e">
        <f>IF(SUM($EK$16:$EK40)=SUM($EK$69:$EP$69),EK$69-((EK$69/EK$70)*(COUNTIF($EK$23:$EK40,"=0"))),999999)</f>
        <v>#DIV/0!</v>
      </c>
      <c r="EL89" s="3" t="e">
        <f>IF(SUM($EK$16:$EK40)=SUM($EK$69:$EP$69),EL$69-((EL$69/EL$70)*(COUNTIF($EK$23:$EK40,"=0"))),999999)</f>
        <v>#DIV/0!</v>
      </c>
      <c r="EM89" s="3" t="e">
        <f>IF(SUM($EK$16:$EK40)=SUM($EK$69:$EP$69),EM$69-((EM$69/EM$70)*(COUNTIF($EK$23:$EK40,"=0"))),999999)</f>
        <v>#DIV/0!</v>
      </c>
      <c r="EN89" s="4" t="e">
        <f>IF(SUM($EK$16:$EK40)=SUM($EK$69:$EP$69),EN$69-((EN$69/EN$70)*(COUNTIF($EK$23:$EK40,"=0"))),999999)</f>
        <v>#DIV/0!</v>
      </c>
      <c r="EO89" s="4" t="e">
        <f>IF(SUM($EK$16:$EK40)=SUM($EK$69:$EP$69),EO$69-((EO$69/EO$70)*(COUNTIF($EK$23:$EK40,"=0"))),999999)</f>
        <v>#DIV/0!</v>
      </c>
      <c r="EP89" s="4" t="e">
        <f>IF(SUM($EK$16:$EK40)=SUM($EK$69:$EP$69),EP$69-((EP$69/EP$70)*(COUNTIF($EK$23:$EK40,"=0"))),999999)</f>
        <v>#DIV/0!</v>
      </c>
      <c r="ES89" s="39"/>
      <c r="ET89" s="39"/>
      <c r="EU89" s="39"/>
      <c r="EV89" s="39"/>
      <c r="EW89" s="6">
        <v>2032</v>
      </c>
      <c r="EX89" s="61" t="e">
        <f>IF(SUM($EX$16:$EX40)=SUM($EX$69:$FC$69),EX$69-((EX$69/EX$70)*(COUNTIF($EX$23:$EX40,"=0"))),999999)</f>
        <v>#DIV/0!</v>
      </c>
      <c r="EY89" s="3" t="e">
        <f>IF(SUM($EX$16:$EX40)=SUM($EX$69:$FC$69),EY$69-((EY$69/EY$70)*(COUNTIF($EX$23:$EX40,"=0"))),999999)</f>
        <v>#DIV/0!</v>
      </c>
      <c r="EZ89" s="3" t="e">
        <f>IF(SUM($EX$16:$EX40)=SUM($EX$69:$FC$69),EZ$69-((EZ$69/EZ$70)*(COUNTIF($EX$23:$EX40,"=0"))),999999)</f>
        <v>#DIV/0!</v>
      </c>
      <c r="FA89" s="4" t="e">
        <f>IF(SUM($EX$16:$EX40)=SUM($EX$69:$FC$69),FA$69-((FA$69/FA$70)*(COUNTIF($EX$23:$EX40,"=0"))),999999)</f>
        <v>#DIV/0!</v>
      </c>
      <c r="FB89" s="4" t="e">
        <f>IF(SUM($EX$16:$EX40)=SUM($EX$69:$FC$69),FB$69-((FB$69/FB$70)*(COUNTIF($EX$23:$EX40,"=0"))),999999)</f>
        <v>#DIV/0!</v>
      </c>
      <c r="FC89" s="4" t="e">
        <f>IF(SUM($EX$16:$EX40)=SUM($EX$69:$FC$69),FC$69-((FC$69/FC$70)*(COUNTIF($EX$23:$EX40,"=0"))),999999)</f>
        <v>#DIV/0!</v>
      </c>
      <c r="FF89" s="39"/>
      <c r="FG89" s="39"/>
      <c r="FH89" s="39"/>
      <c r="FI89" s="39"/>
      <c r="FJ89" s="47"/>
    </row>
    <row r="90" spans="2:166" x14ac:dyDescent="0.25">
      <c r="B90" s="15">
        <f t="shared" si="143"/>
        <v>18</v>
      </c>
      <c r="C90" s="7">
        <v>2033</v>
      </c>
      <c r="D90" s="104"/>
      <c r="E90" s="39"/>
      <c r="F90" s="39"/>
      <c r="G90" s="39"/>
      <c r="H90" s="39"/>
      <c r="I90" s="105"/>
      <c r="J90" s="7">
        <v>2033</v>
      </c>
      <c r="K90" s="62" t="e">
        <f>IF(SUM($K$16:$K41)=SUM($K$69:$P$69),K$69-((K$69/K$70)*(COUNTIF($K$23:$K41,"=0"))),999999)</f>
        <v>#DIV/0!</v>
      </c>
      <c r="L90" s="1" t="e">
        <f>IF(SUM($K$16:$K41)=SUM($K$69:$P$69),L$69-((L$69/L$70)*(COUNTIF($K$23:$K41,"=0"))),999999)</f>
        <v>#DIV/0!</v>
      </c>
      <c r="M90" s="2" t="e">
        <f>IF(SUM($K$16:$K41)=SUM($K$69:$P$69),M$69-((M$69/M$70)*(COUNTIF($K$23:$K41,"=0"))),999999)</f>
        <v>#DIV/0!</v>
      </c>
      <c r="N90" s="2" t="e">
        <f>IF(SUM($K$16:$K41)=SUM($K$69:$P$69),N$69-((N$69/N$70)*(COUNTIF($K$23:$K41,"=0"))),999999)</f>
        <v>#DIV/0!</v>
      </c>
      <c r="O90" s="2" t="e">
        <f>IF(SUM($K$16:$K41)=SUM($K$69:$P$69),O$69-((O$69/O$70)*(COUNTIF($K$23:$K41,"=0"))),999999)</f>
        <v>#DIV/0!</v>
      </c>
      <c r="P90" s="2" t="e">
        <f>IF(SUM($K$16:$K41)=SUM($K$69:$P$69),P$69-((P$69/P$70)*(COUNTIF($K$23:$K41,"=0"))),999999)</f>
        <v>#DIV/0!</v>
      </c>
      <c r="Q90" s="99"/>
      <c r="R90" s="99"/>
      <c r="S90" s="99"/>
      <c r="T90" s="39"/>
      <c r="U90" s="39"/>
      <c r="V90" s="39"/>
      <c r="W90" s="7">
        <v>2033</v>
      </c>
      <c r="X90" s="62" t="e">
        <f>IF(SUM($X$16:$X41)=SUM($X$69:$AC$69),X$69-((X$69/X$70)*(COUNTIF($X$23:$X41,"=0"))),999999)</f>
        <v>#DIV/0!</v>
      </c>
      <c r="Y90" s="1" t="e">
        <f>IF(SUM($X$16:$X41)=SUM($X$69:$AC$69),Y$69-((Y$69/Y$70)*(COUNTIF($X$23:$X41,"=0"))),999999)</f>
        <v>#DIV/0!</v>
      </c>
      <c r="Z90" s="1" t="e">
        <f>IF(SUM($X$16:$X41)=SUM($X$69:$AC$69),Z$69-((Z$69/Z$70)*(COUNTIF($X$23:$X41,"=0"))),999999)</f>
        <v>#DIV/0!</v>
      </c>
      <c r="AA90" s="2" t="e">
        <f>IF(SUM($X$16:$X41)=SUM($X$69:$AC$69),AA$69-((AA$69/AA$70)*(COUNTIF($X$23:$X41,"=0"))),999999)</f>
        <v>#DIV/0!</v>
      </c>
      <c r="AB90" s="2" t="e">
        <f>IF(SUM($X$16:$X41)=SUM($X$69:$AC$69),AB$69-((AB$69/AB$70)*(COUNTIF($X$23:$X41,"=0"))),999999)</f>
        <v>#DIV/0!</v>
      </c>
      <c r="AC90" s="2" t="e">
        <f>IF(SUM($X$16:$X41)=SUM($X$69:$AC$69),AC$69-((AC$69/AC$70)*(COUNTIF($X$23:$X41,"=0"))),999999)</f>
        <v>#DIV/0!</v>
      </c>
      <c r="AF90" s="39"/>
      <c r="AG90" s="39"/>
      <c r="AH90" s="39"/>
      <c r="AI90" s="39"/>
      <c r="AJ90" s="7">
        <v>2033</v>
      </c>
      <c r="AK90" s="62" t="e">
        <f>IF(SUM($AK$16:$AK41)=SUM($AK$69:$AP$69),AK$69-((AK$69/AK$70)*(COUNTIF($AK$23:$AK41,"=0"))),999999)</f>
        <v>#DIV/0!</v>
      </c>
      <c r="AL90" s="1" t="e">
        <f>IF(SUM($AK$16:$AK41)=SUM($AK$69:$AP$69),AL$69-((AL$69/AL$70)*(COUNTIF($AK$23:$AK41,"=0"))),999999)</f>
        <v>#DIV/0!</v>
      </c>
      <c r="AM90" s="1" t="e">
        <f>IF(SUM($AK$16:$AK41)=SUM($AK$69:$AP$69),AM$69-((AM$69/AM$70)*(COUNTIF($AK$23:$AK41,"=0"))),999999)</f>
        <v>#DIV/0!</v>
      </c>
      <c r="AN90" s="2" t="e">
        <f>IF(SUM($AK$16:$AK41)=SUM($AK$69:$AP$69),AN$69-((AN$69/AN$70)*(COUNTIF($AK$23:$AK41,"=0"))),999999)</f>
        <v>#DIV/0!</v>
      </c>
      <c r="AO90" s="2" t="e">
        <f>IF(SUM($AK$16:$AK41)=SUM($AK$69:$AP$69),AO$69-((AO$69/AO$70)*(COUNTIF($AK$23:$AK41,"=0"))),999999)</f>
        <v>#DIV/0!</v>
      </c>
      <c r="AP90" s="2" t="e">
        <f>IF(SUM($AK$16:$AK41)=SUM($AK$69:$AP$69),AP$69-((AP$69/AP$70)*(COUNTIF($AK$23:$AK41,"=0"))),999999)</f>
        <v>#DIV/0!</v>
      </c>
      <c r="AS90" s="39"/>
      <c r="AT90" s="39"/>
      <c r="AU90" s="39"/>
      <c r="AV90" s="39"/>
      <c r="AW90" s="7">
        <v>2033</v>
      </c>
      <c r="AX90" s="62" t="e">
        <f>IF(SUM($AX$16:$AX41)=SUM($AX$69:$BC$69),AX$69-((AX$69/AX$70)*(COUNTIF($AX$23:$AX41,"=0"))),999999)</f>
        <v>#DIV/0!</v>
      </c>
      <c r="AY90" s="1" t="e">
        <f>IF(SUM($AX$16:$AX41)=SUM($AX$69:$BC$69),AY$69-((AY$69/AY$70)*(COUNTIF($AX$23:$AX41,"=0"))),999999)</f>
        <v>#DIV/0!</v>
      </c>
      <c r="AZ90" s="1" t="e">
        <f>IF(SUM($AX$16:$AX41)=SUM($AX$69:$BC$69),AZ$69-((AZ$69/AZ$70)*(COUNTIF($AX$23:$AX41,"=0"))),999999)</f>
        <v>#DIV/0!</v>
      </c>
      <c r="BA90" s="2" t="e">
        <f>IF(SUM($AX$16:$AX41)=SUM($AX$69:$BC$69),BA$69-((BA$69/BA$70)*(COUNTIF($AX$23:$AX41,"=0"))),999999)</f>
        <v>#DIV/0!</v>
      </c>
      <c r="BB90" s="2" t="e">
        <f>IF(SUM($AX$16:$AX41)=SUM($AX$69:$BC$69),BB$69-((BB$69/BB$70)*(COUNTIF($AX$23:$AX41,"=0"))),999999)</f>
        <v>#DIV/0!</v>
      </c>
      <c r="BC90" s="2" t="e">
        <f>IF(SUM($AX$16:$AX41)=SUM($AX$69:$BC$69),BC$69-((BC$69/BC$70)*(COUNTIF($AX$23:$AX41,"=0"))),999999)</f>
        <v>#DIV/0!</v>
      </c>
      <c r="BF90" s="39"/>
      <c r="BG90" s="39"/>
      <c r="BH90" s="39"/>
      <c r="BI90" s="39"/>
      <c r="BJ90" s="7">
        <v>2033</v>
      </c>
      <c r="BK90" s="62" t="e">
        <f>IF(SUM($BK$16:$BK41)=SUM($BK$69:$BP$69),BK$69-((BK$69/BK$70)*(COUNTIF($BK$23:$BK41,"=0"))),999999)</f>
        <v>#DIV/0!</v>
      </c>
      <c r="BL90" s="1" t="e">
        <f>IF(SUM($BK$16:$BK41)=SUM($BK$69:$BP$69),BL$69-((BL$69/BL$70)*(COUNTIF($BK$23:$BK41,"=0"))),999999)</f>
        <v>#DIV/0!</v>
      </c>
      <c r="BM90" s="1" t="e">
        <f>IF(SUM($BK$16:$BK41)=SUM($BK$69:$BP$69),BM$69-((BM$69/BM$70)*(COUNTIF($BK$23:$BK41,"=0"))),999999)</f>
        <v>#DIV/0!</v>
      </c>
      <c r="BN90" s="2" t="e">
        <f>IF(SUM($BK$16:$BK41)=SUM($BK$69:$BP$69),BN$69-((BN$69/BN$70)*(COUNTIF($BK$23:$BK41,"=0"))),999999)</f>
        <v>#DIV/0!</v>
      </c>
      <c r="BO90" s="2" t="e">
        <f>IF(SUM($BK$16:$BK41)=SUM($BK$69:$BP$69),BO$69-((BO$69/BO$70)*(COUNTIF($BK$23:$BK41,"=0"))),999999)</f>
        <v>#DIV/0!</v>
      </c>
      <c r="BP90" s="2" t="e">
        <f>IF(SUM($BK$16:$BK41)=SUM($BK$69:$BP$69),BP$69-((BP$69/BP$70)*(COUNTIF($BK$23:$BK41,"=0"))),999999)</f>
        <v>#DIV/0!</v>
      </c>
      <c r="BS90" s="39"/>
      <c r="BT90" s="39"/>
      <c r="BU90" s="39"/>
      <c r="BV90" s="39"/>
      <c r="BW90" s="7">
        <v>2033</v>
      </c>
      <c r="BX90" s="62" t="e">
        <f>IF(SUM($BX$16:$BX41)=SUM($BX$69:$CC$69),BX$69-((BX$69/BX$70)*(COUNTIF($BX$23:$BX41,"=0"))),999999)</f>
        <v>#DIV/0!</v>
      </c>
      <c r="BY90" s="1" t="e">
        <f>IF(SUM($BX$16:$BX41)=SUM($BX$69:$CC$69),BY$69-((BY$69/BY$70)*(COUNTIF($BX$23:$BX41,"=0"))),999999)</f>
        <v>#DIV/0!</v>
      </c>
      <c r="BZ90" s="1" t="e">
        <f>IF(SUM($BX$16:$BX41)=SUM($BX$69:$CC$69),BZ$69-((BZ$69/BZ$70)*(COUNTIF($BX$23:$BX41,"=0"))),999999)</f>
        <v>#DIV/0!</v>
      </c>
      <c r="CA90" s="2" t="e">
        <f>IF(SUM($BX$16:$BX41)=SUM($BX$69:$CC$69),CA$69-((CA$69/CA$70)*(COUNTIF($BX$23:$BX41,"=0"))),999999)</f>
        <v>#DIV/0!</v>
      </c>
      <c r="CB90" s="2" t="e">
        <f>IF(SUM($BX$16:$BX41)=SUM($BX$69:$CC$69),CB$69-((CB$69/CB$70)*(COUNTIF($BX$23:$BX41,"=0"))),999999)</f>
        <v>#DIV/0!</v>
      </c>
      <c r="CC90" s="2" t="e">
        <f>IF(SUM($BX$16:$BX41)=SUM($BX$69:$CC$69),CC$69-((CC$69/CC$70)*(COUNTIF($BX$23:$BX41,"=0"))),999999)</f>
        <v>#DIV/0!</v>
      </c>
      <c r="CF90" s="39"/>
      <c r="CG90" s="39"/>
      <c r="CH90" s="39"/>
      <c r="CI90" s="39"/>
      <c r="CJ90" s="7">
        <v>2033</v>
      </c>
      <c r="CK90" s="62" t="e">
        <f>IF(SUM($CK$16:$CK41)=SUM($CK$69:$CP$69),CK$69-((CK$69/CK$70)*(COUNTIF($CK$23:$CK41,"=0"))),999999)</f>
        <v>#DIV/0!</v>
      </c>
      <c r="CL90" s="1" t="e">
        <f>IF(SUM($CK$16:$CK41)=SUM($CK$69:$CP$69),CL$69-((CL$69/CL$70)*(COUNTIF($CK$23:$CK41,"=0"))),999999)</f>
        <v>#DIV/0!</v>
      </c>
      <c r="CM90" s="1" t="e">
        <f>IF(SUM($CK$16:$CK41)=SUM($CK$69:$CP$69),CM$69-((CM$69/CM$70)*(COUNTIF($CK$23:$CK41,"=0"))),999999)</f>
        <v>#DIV/0!</v>
      </c>
      <c r="CN90" s="2" t="e">
        <f>IF(SUM($CK$16:$CK41)=SUM($CK$69:$CP$69),CN$69-((CN$69/CN$70)*(COUNTIF($CK$23:$CK41,"=0"))),999999)</f>
        <v>#DIV/0!</v>
      </c>
      <c r="CO90" s="2" t="e">
        <f>IF(SUM($CK$16:$CK41)=SUM($CK$69:$CP$69),CO$69-((CO$69/CO$70)*(COUNTIF($CK$23:$CK41,"=0"))),999999)</f>
        <v>#DIV/0!</v>
      </c>
      <c r="CP90" s="2" t="e">
        <f>IF(SUM($CK$16:$CK41)=SUM($CK$69:$CP$69),CP$69-((CP$69/CP$70)*(COUNTIF($CK$23:$CK41,"=0"))),999999)</f>
        <v>#DIV/0!</v>
      </c>
      <c r="CS90" s="39"/>
      <c r="CT90" s="39"/>
      <c r="CU90" s="39"/>
      <c r="CV90" s="39"/>
      <c r="CW90" s="7">
        <v>2033</v>
      </c>
      <c r="CX90" s="62" t="e">
        <f>IF(SUM($CX$16:$CX41)=SUM($CX$69:$DC$69),CX$69-((CX$69/CX$70)*(COUNTIF($CX$23:$CX41,"=0"))),999999)</f>
        <v>#DIV/0!</v>
      </c>
      <c r="CY90" s="1" t="e">
        <f>IF(SUM($CX$16:$CX41)=SUM($CX$69:$DC$69),CY$69-((CY$69/CY$70)*(COUNTIF($CX$23:$CX41,"=0"))),999999)</f>
        <v>#DIV/0!</v>
      </c>
      <c r="CZ90" s="1" t="e">
        <f>IF(SUM($CX$16:$CX41)=SUM($CX$69:$DC$69),CZ$69-((CZ$69/CZ$70)*(COUNTIF($CX$23:$CX41,"=0"))),999999)</f>
        <v>#DIV/0!</v>
      </c>
      <c r="DA90" s="2" t="e">
        <f>IF(SUM($CX$16:$CX41)=SUM($CX$69:$DC$69),DA$69-((DA$69/DA$70)*(COUNTIF($CX$23:$CX41,"=0"))),999999)</f>
        <v>#DIV/0!</v>
      </c>
      <c r="DB90" s="2" t="e">
        <f>IF(SUM($CX$16:$CX41)=SUM($CX$69:$DC$69),DB$69-((DB$69/DB$70)*(COUNTIF($CX$23:$CX41,"=0"))),999999)</f>
        <v>#DIV/0!</v>
      </c>
      <c r="DC90" s="2" t="e">
        <f>IF(SUM($CX$16:$CX41)=SUM($CX$69:$DC$69),DC$69-((DC$69/DC$70)*(COUNTIF($CX$23:$CX41,"=0"))),999999)</f>
        <v>#DIV/0!</v>
      </c>
      <c r="DF90" s="39"/>
      <c r="DG90" s="39"/>
      <c r="DH90" s="39"/>
      <c r="DI90" s="39"/>
      <c r="DJ90" s="7">
        <v>2033</v>
      </c>
      <c r="DK90" s="62" t="e">
        <f>IF(SUM($DK$16:$DK41)=SUM($DK$69:$DP$69),DK$69-((DK$69/DK$70)*(COUNTIF($DK$23:$DK41,"=0"))),999999)</f>
        <v>#DIV/0!</v>
      </c>
      <c r="DL90" s="1" t="e">
        <f>IF(SUM($DK$16:$DK41)=SUM($DK$69:$DP$69),DL$69-((DL$69/DL$70)*(COUNTIF($DK$23:$DK41,"=0"))),999999)</f>
        <v>#DIV/0!</v>
      </c>
      <c r="DM90" s="1" t="e">
        <f>IF(SUM($DK$16:$DK41)=SUM($DK$69:$DP$69),DM$69-((DM$69/DM$70)*(COUNTIF($DK$23:$DK41,"=0"))),999999)</f>
        <v>#DIV/0!</v>
      </c>
      <c r="DN90" s="2" t="e">
        <f>IF(SUM($DK$16:$DK41)=SUM($DK$69:$DP$69),DN$69-((DN$69/DN$70)*(COUNTIF($DK$23:$DK41,"=0"))),999999)</f>
        <v>#DIV/0!</v>
      </c>
      <c r="DO90" s="2" t="e">
        <f>IF(SUM($DK$16:$DK41)=SUM($DK$69:$DP$69),DO$69-((DO$69/DO$70)*(COUNTIF($DK$23:$DK41,"=0"))),999999)</f>
        <v>#DIV/0!</v>
      </c>
      <c r="DP90" s="2" t="e">
        <f>IF(SUM($DK$16:$DK41)=SUM($DK$69:$DP$69),DP$69-((DP$69/DP$70)*(COUNTIF($DK$23:$DK41,"=0"))),999999)</f>
        <v>#DIV/0!</v>
      </c>
      <c r="DS90" s="39"/>
      <c r="DT90" s="39"/>
      <c r="DU90" s="39"/>
      <c r="DV90" s="39"/>
      <c r="DW90" s="7">
        <v>2033</v>
      </c>
      <c r="DX90" s="62" t="e">
        <f>IF(SUM($DX$16:$DX41)=SUM($DX$69:$EC$69),DX$69-((DX$69/DX$70)*(COUNTIF($DX$23:$DX41,"=0"))),999999)</f>
        <v>#DIV/0!</v>
      </c>
      <c r="DY90" s="1" t="e">
        <f>IF(SUM($DX$16:$DX41)=SUM($DX$69:$EC$69),DY$69-((DY$69/DY$70)*(COUNTIF($DX$23:$DX41,"=0"))),999999)</f>
        <v>#DIV/0!</v>
      </c>
      <c r="DZ90" s="1" t="e">
        <f>IF(SUM($DX$16:$DX41)=SUM($DX$69:$EC$69),DZ$69-((DZ$69/DZ$70)*(COUNTIF($DX$23:$DX41,"=0"))),999999)</f>
        <v>#DIV/0!</v>
      </c>
      <c r="EA90" s="2" t="e">
        <f>IF(SUM($DX$16:$DX41)=SUM($DX$69:$EC$69),EA$69-((EA$69/EA$70)*(COUNTIF($DX$23:$DX41,"=0"))),999999)</f>
        <v>#DIV/0!</v>
      </c>
      <c r="EB90" s="2" t="e">
        <f>IF(SUM($DX$16:$DX41)=SUM($DX$69:$EC$69),EB$69-((EB$69/EB$70)*(COUNTIF($DX$23:$DX41,"=0"))),999999)</f>
        <v>#DIV/0!</v>
      </c>
      <c r="EC90" s="2" t="e">
        <f>IF(SUM($DX$16:$DX41)=SUM($DX$69:$EC$69),EC$69-((EC$69/EC$70)*(COUNTIF($DX$23:$DX41,"=0"))),999999)</f>
        <v>#DIV/0!</v>
      </c>
      <c r="EF90" s="39"/>
      <c r="EG90" s="39"/>
      <c r="EH90" s="39"/>
      <c r="EI90" s="39"/>
      <c r="EJ90" s="7">
        <v>2033</v>
      </c>
      <c r="EK90" s="62" t="e">
        <f>IF(SUM($EK$16:$EK41)=SUM($EK$69:$EP$69),EK$69-((EK$69/EK$70)*(COUNTIF($EK$23:$EK41,"=0"))),999999)</f>
        <v>#DIV/0!</v>
      </c>
      <c r="EL90" s="1" t="e">
        <f>IF(SUM($EK$16:$EK41)=SUM($EK$69:$EP$69),EL$69-((EL$69/EL$70)*(COUNTIF($EK$23:$EK41,"=0"))),999999)</f>
        <v>#DIV/0!</v>
      </c>
      <c r="EM90" s="1" t="e">
        <f>IF(SUM($EK$16:$EK41)=SUM($EK$69:$EP$69),EM$69-((EM$69/EM$70)*(COUNTIF($EK$23:$EK41,"=0"))),999999)</f>
        <v>#DIV/0!</v>
      </c>
      <c r="EN90" s="2" t="e">
        <f>IF(SUM($EK$16:$EK41)=SUM($EK$69:$EP$69),EN$69-((EN$69/EN$70)*(COUNTIF($EK$23:$EK41,"=0"))),999999)</f>
        <v>#DIV/0!</v>
      </c>
      <c r="EO90" s="2" t="e">
        <f>IF(SUM($EK$16:$EK41)=SUM($EK$69:$EP$69),EO$69-((EO$69/EO$70)*(COUNTIF($EK$23:$EK41,"=0"))),999999)</f>
        <v>#DIV/0!</v>
      </c>
      <c r="EP90" s="2" t="e">
        <f>IF(SUM($EK$16:$EK41)=SUM($EK$69:$EP$69),EP$69-((EP$69/EP$70)*(COUNTIF($EK$23:$EK41,"=0"))),999999)</f>
        <v>#DIV/0!</v>
      </c>
      <c r="ES90" s="39"/>
      <c r="ET90" s="39"/>
      <c r="EU90" s="39"/>
      <c r="EV90" s="39"/>
      <c r="EW90" s="7">
        <v>2033</v>
      </c>
      <c r="EX90" s="62" t="e">
        <f>IF(SUM($EX$16:$EX41)=SUM($EX$69:$FC$69),EX$69-((EX$69/EX$70)*(COUNTIF($EX$23:$EX41,"=0"))),999999)</f>
        <v>#DIV/0!</v>
      </c>
      <c r="EY90" s="1" t="e">
        <f>IF(SUM($EX$16:$EX41)=SUM($EX$69:$FC$69),EY$69-((EY$69/EY$70)*(COUNTIF($EX$23:$EX41,"=0"))),999999)</f>
        <v>#DIV/0!</v>
      </c>
      <c r="EZ90" s="1" t="e">
        <f>IF(SUM($EX$16:$EX41)=SUM($EX$69:$FC$69),EZ$69-((EZ$69/EZ$70)*(COUNTIF($EX$23:$EX41,"=0"))),999999)</f>
        <v>#DIV/0!</v>
      </c>
      <c r="FA90" s="2" t="e">
        <f>IF(SUM($EX$16:$EX41)=SUM($EX$69:$FC$69),FA$69-((FA$69/FA$70)*(COUNTIF($EX$23:$EX41,"=0"))),999999)</f>
        <v>#DIV/0!</v>
      </c>
      <c r="FB90" s="2" t="e">
        <f>IF(SUM($EX$16:$EX41)=SUM($EX$69:$FC$69),FB$69-((FB$69/FB$70)*(COUNTIF($EX$23:$EX41,"=0"))),999999)</f>
        <v>#DIV/0!</v>
      </c>
      <c r="FC90" s="2" t="e">
        <f>IF(SUM($EX$16:$EX41)=SUM($EX$69:$FC$69),FC$69-((FC$69/FC$70)*(COUNTIF($EX$23:$EX41,"=0"))),999999)</f>
        <v>#DIV/0!</v>
      </c>
      <c r="FF90" s="39"/>
      <c r="FG90" s="39"/>
      <c r="FH90" s="39"/>
      <c r="FI90" s="39"/>
      <c r="FJ90" s="47"/>
    </row>
    <row r="91" spans="2:166" x14ac:dyDescent="0.25">
      <c r="B91" s="14">
        <f t="shared" si="143"/>
        <v>19</v>
      </c>
      <c r="C91" s="6">
        <v>2034</v>
      </c>
      <c r="D91" s="104"/>
      <c r="E91" s="39"/>
      <c r="F91" s="39"/>
      <c r="G91" s="39"/>
      <c r="H91" s="39"/>
      <c r="I91" s="105"/>
      <c r="J91" s="6">
        <v>2034</v>
      </c>
      <c r="K91" s="61" t="e">
        <f>IF(SUM($K$16:$K42)=SUM($K$69:$P$69),K$69-((K$69/K$70)*(COUNTIF($K$23:$K42,"=0"))),999999)</f>
        <v>#DIV/0!</v>
      </c>
      <c r="L91" s="3" t="e">
        <f>IF(SUM($K$16:$K42)=SUM($K$69:$P$69),L$69-((L$69/L$70)*(COUNTIF($K$23:$K42,"=0"))),999999)</f>
        <v>#DIV/0!</v>
      </c>
      <c r="M91" s="4" t="e">
        <f>IF(SUM($K$16:$K42)=SUM($K$69:$P$69),M$69-((M$69/M$70)*(COUNTIF($K$23:$K42,"=0"))),999999)</f>
        <v>#DIV/0!</v>
      </c>
      <c r="N91" s="4" t="e">
        <f>IF(SUM($K$16:$K42)=SUM($K$69:$P$69),N$69-((N$69/N$70)*(COUNTIF($K$23:$K42,"=0"))),999999)</f>
        <v>#DIV/0!</v>
      </c>
      <c r="O91" s="4" t="e">
        <f>IF(SUM($K$16:$K42)=SUM($K$69:$P$69),O$69-((O$69/O$70)*(COUNTIF($K$23:$K42,"=0"))),999999)</f>
        <v>#DIV/0!</v>
      </c>
      <c r="P91" s="4" t="e">
        <f>IF(SUM($K$16:$K42)=SUM($K$69:$P$69),P$69-((P$69/P$70)*(COUNTIF($K$23:$K42,"=0"))),999999)</f>
        <v>#DIV/0!</v>
      </c>
      <c r="Q91" s="99"/>
      <c r="R91" s="99"/>
      <c r="S91" s="99"/>
      <c r="T91" s="39"/>
      <c r="U91" s="39"/>
      <c r="V91" s="39"/>
      <c r="W91" s="6">
        <v>2034</v>
      </c>
      <c r="X91" s="61" t="e">
        <f>IF(SUM($X$16:$X42)=SUM($X$69:$AC$69),X$69-((X$69/X$70)*(COUNTIF($X$23:$X42,"=0"))),999999)</f>
        <v>#DIV/0!</v>
      </c>
      <c r="Y91" s="3" t="e">
        <f>IF(SUM($X$16:$X42)=SUM($X$69:$AC$69),Y$69-((Y$69/Y$70)*(COUNTIF($X$23:$X42,"=0"))),999999)</f>
        <v>#DIV/0!</v>
      </c>
      <c r="Z91" s="3" t="e">
        <f>IF(SUM($X$16:$X42)=SUM($X$69:$AC$69),Z$69-((Z$69/Z$70)*(COUNTIF($X$23:$X42,"=0"))),999999)</f>
        <v>#DIV/0!</v>
      </c>
      <c r="AA91" s="4" t="e">
        <f>IF(SUM($X$16:$X42)=SUM($X$69:$AC$69),AA$69-((AA$69/AA$70)*(COUNTIF($X$23:$X42,"=0"))),999999)</f>
        <v>#DIV/0!</v>
      </c>
      <c r="AB91" s="4" t="e">
        <f>IF(SUM($X$16:$X42)=SUM($X$69:$AC$69),AB$69-((AB$69/AB$70)*(COUNTIF($X$23:$X42,"=0"))),999999)</f>
        <v>#DIV/0!</v>
      </c>
      <c r="AC91" s="4" t="e">
        <f>IF(SUM($X$16:$X42)=SUM($X$69:$AC$69),AC$69-((AC$69/AC$70)*(COUNTIF($X$23:$X42,"=0"))),999999)</f>
        <v>#DIV/0!</v>
      </c>
      <c r="AF91" s="39"/>
      <c r="AG91" s="39"/>
      <c r="AH91" s="39"/>
      <c r="AI91" s="39"/>
      <c r="AJ91" s="6">
        <v>2034</v>
      </c>
      <c r="AK91" s="61" t="e">
        <f>IF(SUM($AK$16:$AK42)=SUM($AK$69:$AP$69),AK$69-((AK$69/AK$70)*(COUNTIF($AK$23:$AK42,"=0"))),999999)</f>
        <v>#DIV/0!</v>
      </c>
      <c r="AL91" s="3" t="e">
        <f>IF(SUM($AK$16:$AK42)=SUM($AK$69:$AP$69),AL$69-((AL$69/AL$70)*(COUNTIF($AK$23:$AK42,"=0"))),999999)</f>
        <v>#DIV/0!</v>
      </c>
      <c r="AM91" s="3" t="e">
        <f>IF(SUM($AK$16:$AK42)=SUM($AK$69:$AP$69),AM$69-((AM$69/AM$70)*(COUNTIF($AK$23:$AK42,"=0"))),999999)</f>
        <v>#DIV/0!</v>
      </c>
      <c r="AN91" s="4" t="e">
        <f>IF(SUM($AK$16:$AK42)=SUM($AK$69:$AP$69),AN$69-((AN$69/AN$70)*(COUNTIF($AK$23:$AK42,"=0"))),999999)</f>
        <v>#DIV/0!</v>
      </c>
      <c r="AO91" s="4" t="e">
        <f>IF(SUM($AK$16:$AK42)=SUM($AK$69:$AP$69),AO$69-((AO$69/AO$70)*(COUNTIF($AK$23:$AK42,"=0"))),999999)</f>
        <v>#DIV/0!</v>
      </c>
      <c r="AP91" s="4" t="e">
        <f>IF(SUM($AK$16:$AK42)=SUM($AK$69:$AP$69),AP$69-((AP$69/AP$70)*(COUNTIF($AK$23:$AK42,"=0"))),999999)</f>
        <v>#DIV/0!</v>
      </c>
      <c r="AS91" s="39"/>
      <c r="AT91" s="39"/>
      <c r="AU91" s="39"/>
      <c r="AV91" s="39"/>
      <c r="AW91" s="6">
        <v>2034</v>
      </c>
      <c r="AX91" s="61" t="e">
        <f>IF(SUM($AX$16:$AX42)=SUM($AX$69:$BC$69),AX$69-((AX$69/AX$70)*(COUNTIF($AX$23:$AX42,"=0"))),999999)</f>
        <v>#DIV/0!</v>
      </c>
      <c r="AY91" s="3" t="e">
        <f>IF(SUM($AX$16:$AX42)=SUM($AX$69:$BC$69),AY$69-((AY$69/AY$70)*(COUNTIF($AX$23:$AX42,"=0"))),999999)</f>
        <v>#DIV/0!</v>
      </c>
      <c r="AZ91" s="3" t="e">
        <f>IF(SUM($AX$16:$AX42)=SUM($AX$69:$BC$69),AZ$69-((AZ$69/AZ$70)*(COUNTIF($AX$23:$AX42,"=0"))),999999)</f>
        <v>#DIV/0!</v>
      </c>
      <c r="BA91" s="4" t="e">
        <f>IF(SUM($AX$16:$AX42)=SUM($AX$69:$BC$69),BA$69-((BA$69/BA$70)*(COUNTIF($AX$23:$AX42,"=0"))),999999)</f>
        <v>#DIV/0!</v>
      </c>
      <c r="BB91" s="4" t="e">
        <f>IF(SUM($AX$16:$AX42)=SUM($AX$69:$BC$69),BB$69-((BB$69/BB$70)*(COUNTIF($AX$23:$AX42,"=0"))),999999)</f>
        <v>#DIV/0!</v>
      </c>
      <c r="BC91" s="4" t="e">
        <f>IF(SUM($AX$16:$AX42)=SUM($AX$69:$BC$69),BC$69-((BC$69/BC$70)*(COUNTIF($AX$23:$AX42,"=0"))),999999)</f>
        <v>#DIV/0!</v>
      </c>
      <c r="BF91" s="39"/>
      <c r="BG91" s="39"/>
      <c r="BH91" s="39"/>
      <c r="BI91" s="39"/>
      <c r="BJ91" s="6">
        <v>2034</v>
      </c>
      <c r="BK91" s="61" t="e">
        <f>IF(SUM($BK$16:$BK42)=SUM($BK$69:$BP$69),BK$69-((BK$69/BK$70)*(COUNTIF($BK$23:$BK42,"=0"))),999999)</f>
        <v>#DIV/0!</v>
      </c>
      <c r="BL91" s="3" t="e">
        <f>IF(SUM($BK$16:$BK42)=SUM($BK$69:$BP$69),BL$69-((BL$69/BL$70)*(COUNTIF($BK$23:$BK42,"=0"))),999999)</f>
        <v>#DIV/0!</v>
      </c>
      <c r="BM91" s="3" t="e">
        <f>IF(SUM($BK$16:$BK42)=SUM($BK$69:$BP$69),BM$69-((BM$69/BM$70)*(COUNTIF($BK$23:$BK42,"=0"))),999999)</f>
        <v>#DIV/0!</v>
      </c>
      <c r="BN91" s="4" t="e">
        <f>IF(SUM($BK$16:$BK42)=SUM($BK$69:$BP$69),BN$69-((BN$69/BN$70)*(COUNTIF($BK$23:$BK42,"=0"))),999999)</f>
        <v>#DIV/0!</v>
      </c>
      <c r="BO91" s="4" t="e">
        <f>IF(SUM($BK$16:$BK42)=SUM($BK$69:$BP$69),BO$69-((BO$69/BO$70)*(COUNTIF($BK$23:$BK42,"=0"))),999999)</f>
        <v>#DIV/0!</v>
      </c>
      <c r="BP91" s="4" t="e">
        <f>IF(SUM($BK$16:$BK42)=SUM($BK$69:$BP$69),BP$69-((BP$69/BP$70)*(COUNTIF($BK$23:$BK42,"=0"))),999999)</f>
        <v>#DIV/0!</v>
      </c>
      <c r="BS91" s="39"/>
      <c r="BT91" s="39"/>
      <c r="BU91" s="39"/>
      <c r="BV91" s="39"/>
      <c r="BW91" s="6">
        <v>2034</v>
      </c>
      <c r="BX91" s="61" t="e">
        <f>IF(SUM($BX$16:$BX42)=SUM($BX$69:$CC$69),BX$69-((BX$69/BX$70)*(COUNTIF($BX$23:$BX42,"=0"))),999999)</f>
        <v>#DIV/0!</v>
      </c>
      <c r="BY91" s="3" t="e">
        <f>IF(SUM($BX$16:$BX42)=SUM($BX$69:$CC$69),BY$69-((BY$69/BY$70)*(COUNTIF($BX$23:$BX42,"=0"))),999999)</f>
        <v>#DIV/0!</v>
      </c>
      <c r="BZ91" s="3" t="e">
        <f>IF(SUM($BX$16:$BX42)=SUM($BX$69:$CC$69),BZ$69-((BZ$69/BZ$70)*(COUNTIF($BX$23:$BX42,"=0"))),999999)</f>
        <v>#DIV/0!</v>
      </c>
      <c r="CA91" s="4" t="e">
        <f>IF(SUM($BX$16:$BX42)=SUM($BX$69:$CC$69),CA$69-((CA$69/CA$70)*(COUNTIF($BX$23:$BX42,"=0"))),999999)</f>
        <v>#DIV/0!</v>
      </c>
      <c r="CB91" s="4" t="e">
        <f>IF(SUM($BX$16:$BX42)=SUM($BX$69:$CC$69),CB$69-((CB$69/CB$70)*(COUNTIF($BX$23:$BX42,"=0"))),999999)</f>
        <v>#DIV/0!</v>
      </c>
      <c r="CC91" s="4" t="e">
        <f>IF(SUM($BX$16:$BX42)=SUM($BX$69:$CC$69),CC$69-((CC$69/CC$70)*(COUNTIF($BX$23:$BX42,"=0"))),999999)</f>
        <v>#DIV/0!</v>
      </c>
      <c r="CF91" s="39"/>
      <c r="CG91" s="39"/>
      <c r="CH91" s="39"/>
      <c r="CI91" s="39"/>
      <c r="CJ91" s="6">
        <v>2034</v>
      </c>
      <c r="CK91" s="61" t="e">
        <f>IF(SUM($CK$16:$CK42)=SUM($CK$69:$CP$69),CK$69-((CK$69/CK$70)*(COUNTIF($CK$23:$CK42,"=0"))),999999)</f>
        <v>#DIV/0!</v>
      </c>
      <c r="CL91" s="3" t="e">
        <f>IF(SUM($CK$16:$CK42)=SUM($CK$69:$CP$69),CL$69-((CL$69/CL$70)*(COUNTIF($CK$23:$CK42,"=0"))),999999)</f>
        <v>#DIV/0!</v>
      </c>
      <c r="CM91" s="3" t="e">
        <f>IF(SUM($CK$16:$CK42)=SUM($CK$69:$CP$69),CM$69-((CM$69/CM$70)*(COUNTIF($CK$23:$CK42,"=0"))),999999)</f>
        <v>#DIV/0!</v>
      </c>
      <c r="CN91" s="4" t="e">
        <f>IF(SUM($CK$16:$CK42)=SUM($CK$69:$CP$69),CN$69-((CN$69/CN$70)*(COUNTIF($CK$23:$CK42,"=0"))),999999)</f>
        <v>#DIV/0!</v>
      </c>
      <c r="CO91" s="4" t="e">
        <f>IF(SUM($CK$16:$CK42)=SUM($CK$69:$CP$69),CO$69-((CO$69/CO$70)*(COUNTIF($CK$23:$CK42,"=0"))),999999)</f>
        <v>#DIV/0!</v>
      </c>
      <c r="CP91" s="4" t="e">
        <f>IF(SUM($CK$16:$CK42)=SUM($CK$69:$CP$69),CP$69-((CP$69/CP$70)*(COUNTIF($CK$23:$CK42,"=0"))),999999)</f>
        <v>#DIV/0!</v>
      </c>
      <c r="CS91" s="39"/>
      <c r="CT91" s="39"/>
      <c r="CU91" s="39"/>
      <c r="CV91" s="39"/>
      <c r="CW91" s="6">
        <v>2034</v>
      </c>
      <c r="CX91" s="61" t="e">
        <f>IF(SUM($CX$16:$CX42)=SUM($CX$69:$DC$69),CX$69-((CX$69/CX$70)*(COUNTIF($CX$23:$CX42,"=0"))),999999)</f>
        <v>#DIV/0!</v>
      </c>
      <c r="CY91" s="3" t="e">
        <f>IF(SUM($CX$16:$CX42)=SUM($CX$69:$DC$69),CY$69-((CY$69/CY$70)*(COUNTIF($CX$23:$CX42,"=0"))),999999)</f>
        <v>#DIV/0!</v>
      </c>
      <c r="CZ91" s="3" t="e">
        <f>IF(SUM($CX$16:$CX42)=SUM($CX$69:$DC$69),CZ$69-((CZ$69/CZ$70)*(COUNTIF($CX$23:$CX42,"=0"))),999999)</f>
        <v>#DIV/0!</v>
      </c>
      <c r="DA91" s="4" t="e">
        <f>IF(SUM($CX$16:$CX42)=SUM($CX$69:$DC$69),DA$69-((DA$69/DA$70)*(COUNTIF($CX$23:$CX42,"=0"))),999999)</f>
        <v>#DIV/0!</v>
      </c>
      <c r="DB91" s="4" t="e">
        <f>IF(SUM($CX$16:$CX42)=SUM($CX$69:$DC$69),DB$69-((DB$69/DB$70)*(COUNTIF($CX$23:$CX42,"=0"))),999999)</f>
        <v>#DIV/0!</v>
      </c>
      <c r="DC91" s="4" t="e">
        <f>IF(SUM($CX$16:$CX42)=SUM($CX$69:$DC$69),DC$69-((DC$69/DC$70)*(COUNTIF($CX$23:$CX42,"=0"))),999999)</f>
        <v>#DIV/0!</v>
      </c>
      <c r="DF91" s="39"/>
      <c r="DG91" s="39"/>
      <c r="DH91" s="39"/>
      <c r="DI91" s="39"/>
      <c r="DJ91" s="6">
        <v>2034</v>
      </c>
      <c r="DK91" s="61" t="e">
        <f>IF(SUM($DK$16:$DK42)=SUM($DK$69:$DP$69),DK$69-((DK$69/DK$70)*(COUNTIF($DK$23:$DK42,"=0"))),999999)</f>
        <v>#DIV/0!</v>
      </c>
      <c r="DL91" s="3" t="e">
        <f>IF(SUM($DK$16:$DK42)=SUM($DK$69:$DP$69),DL$69-((DL$69/DL$70)*(COUNTIF($DK$23:$DK42,"=0"))),999999)</f>
        <v>#DIV/0!</v>
      </c>
      <c r="DM91" s="3" t="e">
        <f>IF(SUM($DK$16:$DK42)=SUM($DK$69:$DP$69),DM$69-((DM$69/DM$70)*(COUNTIF($DK$23:$DK42,"=0"))),999999)</f>
        <v>#DIV/0!</v>
      </c>
      <c r="DN91" s="4" t="e">
        <f>IF(SUM($DK$16:$DK42)=SUM($DK$69:$DP$69),DN$69-((DN$69/DN$70)*(COUNTIF($DK$23:$DK42,"=0"))),999999)</f>
        <v>#DIV/0!</v>
      </c>
      <c r="DO91" s="4" t="e">
        <f>IF(SUM($DK$16:$DK42)=SUM($DK$69:$DP$69),DO$69-((DO$69/DO$70)*(COUNTIF($DK$23:$DK42,"=0"))),999999)</f>
        <v>#DIV/0!</v>
      </c>
      <c r="DP91" s="4" t="e">
        <f>IF(SUM($DK$16:$DK42)=SUM($DK$69:$DP$69),DP$69-((DP$69/DP$70)*(COUNTIF($DK$23:$DK42,"=0"))),999999)</f>
        <v>#DIV/0!</v>
      </c>
      <c r="DS91" s="39"/>
      <c r="DT91" s="39"/>
      <c r="DU91" s="39"/>
      <c r="DV91" s="39"/>
      <c r="DW91" s="6">
        <v>2034</v>
      </c>
      <c r="DX91" s="61" t="e">
        <f>IF(SUM($DX$16:$DX42)=SUM($DX$69:$EC$69),DX$69-((DX$69/DX$70)*(COUNTIF($DX$23:$DX42,"=0"))),999999)</f>
        <v>#DIV/0!</v>
      </c>
      <c r="DY91" s="3" t="e">
        <f>IF(SUM($DX$16:$DX42)=SUM($DX$69:$EC$69),DY$69-((DY$69/DY$70)*(COUNTIF($DX$23:$DX42,"=0"))),999999)</f>
        <v>#DIV/0!</v>
      </c>
      <c r="DZ91" s="3" t="e">
        <f>IF(SUM($DX$16:$DX42)=SUM($DX$69:$EC$69),DZ$69-((DZ$69/DZ$70)*(COUNTIF($DX$23:$DX42,"=0"))),999999)</f>
        <v>#DIV/0!</v>
      </c>
      <c r="EA91" s="4" t="e">
        <f>IF(SUM($DX$16:$DX42)=SUM($DX$69:$EC$69),EA$69-((EA$69/EA$70)*(COUNTIF($DX$23:$DX42,"=0"))),999999)</f>
        <v>#DIV/0!</v>
      </c>
      <c r="EB91" s="4" t="e">
        <f>IF(SUM($DX$16:$DX42)=SUM($DX$69:$EC$69),EB$69-((EB$69/EB$70)*(COUNTIF($DX$23:$DX42,"=0"))),999999)</f>
        <v>#DIV/0!</v>
      </c>
      <c r="EC91" s="4" t="e">
        <f>IF(SUM($DX$16:$DX42)=SUM($DX$69:$EC$69),EC$69-((EC$69/EC$70)*(COUNTIF($DX$23:$DX42,"=0"))),999999)</f>
        <v>#DIV/0!</v>
      </c>
      <c r="EF91" s="39"/>
      <c r="EG91" s="39"/>
      <c r="EH91" s="39"/>
      <c r="EI91" s="39"/>
      <c r="EJ91" s="6">
        <v>2034</v>
      </c>
      <c r="EK91" s="61" t="e">
        <f>IF(SUM($EK$16:$EK42)=SUM($EK$69:$EP$69),EK$69-((EK$69/EK$70)*(COUNTIF($EK$23:$EK42,"=0"))),999999)</f>
        <v>#DIV/0!</v>
      </c>
      <c r="EL91" s="3" t="e">
        <f>IF(SUM($EK$16:$EK42)=SUM($EK$69:$EP$69),EL$69-((EL$69/EL$70)*(COUNTIF($EK$23:$EK42,"=0"))),999999)</f>
        <v>#DIV/0!</v>
      </c>
      <c r="EM91" s="3" t="e">
        <f>IF(SUM($EK$16:$EK42)=SUM($EK$69:$EP$69),EM$69-((EM$69/EM$70)*(COUNTIF($EK$23:$EK42,"=0"))),999999)</f>
        <v>#DIV/0!</v>
      </c>
      <c r="EN91" s="4" t="e">
        <f>IF(SUM($EK$16:$EK42)=SUM($EK$69:$EP$69),EN$69-((EN$69/EN$70)*(COUNTIF($EK$23:$EK42,"=0"))),999999)</f>
        <v>#DIV/0!</v>
      </c>
      <c r="EO91" s="4" t="e">
        <f>IF(SUM($EK$16:$EK42)=SUM($EK$69:$EP$69),EO$69-((EO$69/EO$70)*(COUNTIF($EK$23:$EK42,"=0"))),999999)</f>
        <v>#DIV/0!</v>
      </c>
      <c r="EP91" s="4" t="e">
        <f>IF(SUM($EK$16:$EK42)=SUM($EK$69:$EP$69),EP$69-((EP$69/EP$70)*(COUNTIF($EK$23:$EK42,"=0"))),999999)</f>
        <v>#DIV/0!</v>
      </c>
      <c r="ES91" s="39"/>
      <c r="ET91" s="39"/>
      <c r="EU91" s="39"/>
      <c r="EV91" s="39"/>
      <c r="EW91" s="6">
        <v>2034</v>
      </c>
      <c r="EX91" s="61" t="e">
        <f>IF(SUM($EX$16:$EX42)=SUM($EX$69:$FC$69),EX$69-((EX$69/EX$70)*(COUNTIF($EX$23:$EX42,"=0"))),999999)</f>
        <v>#DIV/0!</v>
      </c>
      <c r="EY91" s="3" t="e">
        <f>IF(SUM($EX$16:$EX42)=SUM($EX$69:$FC$69),EY$69-((EY$69/EY$70)*(COUNTIF($EX$23:$EX42,"=0"))),999999)</f>
        <v>#DIV/0!</v>
      </c>
      <c r="EZ91" s="3" t="e">
        <f>IF(SUM($EX$16:$EX42)=SUM($EX$69:$FC$69),EZ$69-((EZ$69/EZ$70)*(COUNTIF($EX$23:$EX42,"=0"))),999999)</f>
        <v>#DIV/0!</v>
      </c>
      <c r="FA91" s="4" t="e">
        <f>IF(SUM($EX$16:$EX42)=SUM($EX$69:$FC$69),FA$69-((FA$69/FA$70)*(COUNTIF($EX$23:$EX42,"=0"))),999999)</f>
        <v>#DIV/0!</v>
      </c>
      <c r="FB91" s="4" t="e">
        <f>IF(SUM($EX$16:$EX42)=SUM($EX$69:$FC$69),FB$69-((FB$69/FB$70)*(COUNTIF($EX$23:$EX42,"=0"))),999999)</f>
        <v>#DIV/0!</v>
      </c>
      <c r="FC91" s="4" t="e">
        <f>IF(SUM($EX$16:$EX42)=SUM($EX$69:$FC$69),FC$69-((FC$69/FC$70)*(COUNTIF($EX$23:$EX42,"=0"))),999999)</f>
        <v>#DIV/0!</v>
      </c>
      <c r="FF91" s="39"/>
      <c r="FG91" s="39"/>
      <c r="FH91" s="39"/>
      <c r="FI91" s="39"/>
      <c r="FJ91" s="47"/>
    </row>
    <row r="92" spans="2:166" x14ac:dyDescent="0.25">
      <c r="B92" s="15">
        <f t="shared" si="143"/>
        <v>20</v>
      </c>
      <c r="C92" s="7">
        <v>2035</v>
      </c>
      <c r="D92" s="104"/>
      <c r="E92" s="39"/>
      <c r="F92" s="39"/>
      <c r="G92" s="39"/>
      <c r="H92" s="39"/>
      <c r="I92" s="105"/>
      <c r="J92" s="7">
        <v>2035</v>
      </c>
      <c r="K92" s="62" t="e">
        <f>IF(SUM($K$16:$K43)=SUM($K$69:$P$69),K$69-((K$69/K$70)*(COUNTIF($K$23:$K43,"=0"))),999999)</f>
        <v>#DIV/0!</v>
      </c>
      <c r="L92" s="1" t="e">
        <f>IF(SUM($K$16:$K43)=SUM($K$69:$P$69),L$69-((L$69/L$70)*(COUNTIF($K$23:$K43,"=0"))),999999)</f>
        <v>#DIV/0!</v>
      </c>
      <c r="M92" s="2" t="e">
        <f>IF(SUM($K$16:$K43)=SUM($K$69:$P$69),M$69-((M$69/M$70)*(COUNTIF($K$23:$K43,"=0"))),999999)</f>
        <v>#DIV/0!</v>
      </c>
      <c r="N92" s="2" t="e">
        <f>IF(SUM($K$16:$K43)=SUM($K$69:$P$69),N$69-((N$69/N$70)*(COUNTIF($K$23:$K43,"=0"))),999999)</f>
        <v>#DIV/0!</v>
      </c>
      <c r="O92" s="2" t="e">
        <f>IF(SUM($K$16:$K43)=SUM($K$69:$P$69),O$69-((O$69/O$70)*(COUNTIF($K$23:$K43,"=0"))),999999)</f>
        <v>#DIV/0!</v>
      </c>
      <c r="P92" s="2" t="e">
        <f>IF(SUM($K$16:$K43)=SUM($K$69:$P$69),P$69-((P$69/P$70)*(COUNTIF($K$23:$K43,"=0"))),999999)</f>
        <v>#DIV/0!</v>
      </c>
      <c r="Q92" s="99"/>
      <c r="R92" s="99"/>
      <c r="S92" s="99"/>
      <c r="T92" s="39"/>
      <c r="U92" s="39"/>
      <c r="V92" s="39"/>
      <c r="W92" s="7">
        <v>2035</v>
      </c>
      <c r="X92" s="62" t="e">
        <f>IF(SUM($X$16:$X43)=SUM($X$69:$AC$69),X$69-((X$69/X$70)*(COUNTIF($X$23:$X43,"=0"))),999999)</f>
        <v>#DIV/0!</v>
      </c>
      <c r="Y92" s="1" t="e">
        <f>IF(SUM($X$16:$X43)=SUM($X$69:$AC$69),Y$69-((Y$69/Y$70)*(COUNTIF($X$23:$X43,"=0"))),999999)</f>
        <v>#DIV/0!</v>
      </c>
      <c r="Z92" s="1" t="e">
        <f>IF(SUM($X$16:$X43)=SUM($X$69:$AC$69),Z$69-((Z$69/Z$70)*(COUNTIF($X$23:$X43,"=0"))),999999)</f>
        <v>#DIV/0!</v>
      </c>
      <c r="AA92" s="2" t="e">
        <f>IF(SUM($X$16:$X43)=SUM($X$69:$AC$69),AA$69-((AA$69/AA$70)*(COUNTIF($X$23:$X43,"=0"))),999999)</f>
        <v>#DIV/0!</v>
      </c>
      <c r="AB92" s="2" t="e">
        <f>IF(SUM($X$16:$X43)=SUM($X$69:$AC$69),AB$69-((AB$69/AB$70)*(COUNTIF($X$23:$X43,"=0"))),999999)</f>
        <v>#DIV/0!</v>
      </c>
      <c r="AC92" s="2" t="e">
        <f>IF(SUM($X$16:$X43)=SUM($X$69:$AC$69),AC$69-((AC$69/AC$70)*(COUNTIF($X$23:$X43,"=0"))),999999)</f>
        <v>#DIV/0!</v>
      </c>
      <c r="AF92" s="39"/>
      <c r="AG92" s="39"/>
      <c r="AH92" s="39"/>
      <c r="AI92" s="39"/>
      <c r="AJ92" s="7">
        <v>2035</v>
      </c>
      <c r="AK92" s="62" t="e">
        <f>IF(SUM($AK$16:$AK43)=SUM($AK$69:$AP$69),AK$69-((AK$69/AK$70)*(COUNTIF($AK$23:$AK43,"=0"))),999999)</f>
        <v>#DIV/0!</v>
      </c>
      <c r="AL92" s="1" t="e">
        <f>IF(SUM($AK$16:$AK43)=SUM($AK$69:$AP$69),AL$69-((AL$69/AL$70)*(COUNTIF($AK$23:$AK43,"=0"))),999999)</f>
        <v>#DIV/0!</v>
      </c>
      <c r="AM92" s="1" t="e">
        <f>IF(SUM($AK$16:$AK43)=SUM($AK$69:$AP$69),AM$69-((AM$69/AM$70)*(COUNTIF($AK$23:$AK43,"=0"))),999999)</f>
        <v>#DIV/0!</v>
      </c>
      <c r="AN92" s="2" t="e">
        <f>IF(SUM($AK$16:$AK43)=SUM($AK$69:$AP$69),AN$69-((AN$69/AN$70)*(COUNTIF($AK$23:$AK43,"=0"))),999999)</f>
        <v>#DIV/0!</v>
      </c>
      <c r="AO92" s="2" t="e">
        <f>IF(SUM($AK$16:$AK43)=SUM($AK$69:$AP$69),AO$69-((AO$69/AO$70)*(COUNTIF($AK$23:$AK43,"=0"))),999999)</f>
        <v>#DIV/0!</v>
      </c>
      <c r="AP92" s="2" t="e">
        <f>IF(SUM($AK$16:$AK43)=SUM($AK$69:$AP$69),AP$69-((AP$69/AP$70)*(COUNTIF($AK$23:$AK43,"=0"))),999999)</f>
        <v>#DIV/0!</v>
      </c>
      <c r="AS92" s="39"/>
      <c r="AT92" s="39"/>
      <c r="AU92" s="39"/>
      <c r="AV92" s="39"/>
      <c r="AW92" s="7">
        <v>2035</v>
      </c>
      <c r="AX92" s="62" t="e">
        <f>IF(SUM($AX$16:$AX43)=SUM($AX$69:$BC$69),AX$69-((AX$69/AX$70)*(COUNTIF($AX$23:$AX43,"=0"))),999999)</f>
        <v>#DIV/0!</v>
      </c>
      <c r="AY92" s="1" t="e">
        <f>IF(SUM($AX$16:$AX43)=SUM($AX$69:$BC$69),AY$69-((AY$69/AY$70)*(COUNTIF($AX$23:$AX43,"=0"))),999999)</f>
        <v>#DIV/0!</v>
      </c>
      <c r="AZ92" s="1" t="e">
        <f>IF(SUM($AX$16:$AX43)=SUM($AX$69:$BC$69),AZ$69-((AZ$69/AZ$70)*(COUNTIF($AX$23:$AX43,"=0"))),999999)</f>
        <v>#DIV/0!</v>
      </c>
      <c r="BA92" s="2" t="e">
        <f>IF(SUM($AX$16:$AX43)=SUM($AX$69:$BC$69),BA$69-((BA$69/BA$70)*(COUNTIF($AX$23:$AX43,"=0"))),999999)</f>
        <v>#DIV/0!</v>
      </c>
      <c r="BB92" s="2" t="e">
        <f>IF(SUM($AX$16:$AX43)=SUM($AX$69:$BC$69),BB$69-((BB$69/BB$70)*(COUNTIF($AX$23:$AX43,"=0"))),999999)</f>
        <v>#DIV/0!</v>
      </c>
      <c r="BC92" s="2" t="e">
        <f>IF(SUM($AX$16:$AX43)=SUM($AX$69:$BC$69),BC$69-((BC$69/BC$70)*(COUNTIF($AX$23:$AX43,"=0"))),999999)</f>
        <v>#DIV/0!</v>
      </c>
      <c r="BF92" s="39"/>
      <c r="BG92" s="39"/>
      <c r="BH92" s="39"/>
      <c r="BI92" s="39"/>
      <c r="BJ92" s="7">
        <v>2035</v>
      </c>
      <c r="BK92" s="62" t="e">
        <f>IF(SUM($BK$16:$BK43)=SUM($BK$69:$BP$69),BK$69-((BK$69/BK$70)*(COUNTIF($BK$23:$BK43,"=0"))),999999)</f>
        <v>#DIV/0!</v>
      </c>
      <c r="BL92" s="1" t="e">
        <f>IF(SUM($BK$16:$BK43)=SUM($BK$69:$BP$69),BL$69-((BL$69/BL$70)*(COUNTIF($BK$23:$BK43,"=0"))),999999)</f>
        <v>#DIV/0!</v>
      </c>
      <c r="BM92" s="1" t="e">
        <f>IF(SUM($BK$16:$BK43)=SUM($BK$69:$BP$69),BM$69-((BM$69/BM$70)*(COUNTIF($BK$23:$BK43,"=0"))),999999)</f>
        <v>#DIV/0!</v>
      </c>
      <c r="BN92" s="2" t="e">
        <f>IF(SUM($BK$16:$BK43)=SUM($BK$69:$BP$69),BN$69-((BN$69/BN$70)*(COUNTIF($BK$23:$BK43,"=0"))),999999)</f>
        <v>#DIV/0!</v>
      </c>
      <c r="BO92" s="2" t="e">
        <f>IF(SUM($BK$16:$BK43)=SUM($BK$69:$BP$69),BO$69-((BO$69/BO$70)*(COUNTIF($BK$23:$BK43,"=0"))),999999)</f>
        <v>#DIV/0!</v>
      </c>
      <c r="BP92" s="2" t="e">
        <f>IF(SUM($BK$16:$BK43)=SUM($BK$69:$BP$69),BP$69-((BP$69/BP$70)*(COUNTIF($BK$23:$BK43,"=0"))),999999)</f>
        <v>#DIV/0!</v>
      </c>
      <c r="BS92" s="39"/>
      <c r="BT92" s="39"/>
      <c r="BU92" s="39"/>
      <c r="BV92" s="39"/>
      <c r="BW92" s="7">
        <v>2035</v>
      </c>
      <c r="BX92" s="62" t="e">
        <f>IF(SUM($BX$16:$BX43)=SUM($BX$69:$CC$69),BX$69-((BX$69/BX$70)*(COUNTIF($BX$23:$BX43,"=0"))),999999)</f>
        <v>#DIV/0!</v>
      </c>
      <c r="BY92" s="1" t="e">
        <f>IF(SUM($BX$16:$BX43)=SUM($BX$69:$CC$69),BY$69-((BY$69/BY$70)*(COUNTIF($BX$23:$BX43,"=0"))),999999)</f>
        <v>#DIV/0!</v>
      </c>
      <c r="BZ92" s="1" t="e">
        <f>IF(SUM($BX$16:$BX43)=SUM($BX$69:$CC$69),BZ$69-((BZ$69/BZ$70)*(COUNTIF($BX$23:$BX43,"=0"))),999999)</f>
        <v>#DIV/0!</v>
      </c>
      <c r="CA92" s="2" t="e">
        <f>IF(SUM($BX$16:$BX43)=SUM($BX$69:$CC$69),CA$69-((CA$69/CA$70)*(COUNTIF($BX$23:$BX43,"=0"))),999999)</f>
        <v>#DIV/0!</v>
      </c>
      <c r="CB92" s="2" t="e">
        <f>IF(SUM($BX$16:$BX43)=SUM($BX$69:$CC$69),CB$69-((CB$69/CB$70)*(COUNTIF($BX$23:$BX43,"=0"))),999999)</f>
        <v>#DIV/0!</v>
      </c>
      <c r="CC92" s="2" t="e">
        <f>IF(SUM($BX$16:$BX43)=SUM($BX$69:$CC$69),CC$69-((CC$69/CC$70)*(COUNTIF($BX$23:$BX43,"=0"))),999999)</f>
        <v>#DIV/0!</v>
      </c>
      <c r="CF92" s="39"/>
      <c r="CG92" s="39"/>
      <c r="CH92" s="39"/>
      <c r="CI92" s="39"/>
      <c r="CJ92" s="7">
        <v>2035</v>
      </c>
      <c r="CK92" s="62" t="e">
        <f>IF(SUM($CK$16:$CK43)=SUM($CK$69:$CP$69),CK$69-((CK$69/CK$70)*(COUNTIF($CK$23:$CK43,"=0"))),999999)</f>
        <v>#DIV/0!</v>
      </c>
      <c r="CL92" s="1" t="e">
        <f>IF(SUM($CK$16:$CK43)=SUM($CK$69:$CP$69),CL$69-((CL$69/CL$70)*(COUNTIF($CK$23:$CK43,"=0"))),999999)</f>
        <v>#DIV/0!</v>
      </c>
      <c r="CM92" s="1" t="e">
        <f>IF(SUM($CK$16:$CK43)=SUM($CK$69:$CP$69),CM$69-((CM$69/CM$70)*(COUNTIF($CK$23:$CK43,"=0"))),999999)</f>
        <v>#DIV/0!</v>
      </c>
      <c r="CN92" s="2" t="e">
        <f>IF(SUM($CK$16:$CK43)=SUM($CK$69:$CP$69),CN$69-((CN$69/CN$70)*(COUNTIF($CK$23:$CK43,"=0"))),999999)</f>
        <v>#DIV/0!</v>
      </c>
      <c r="CO92" s="2" t="e">
        <f>IF(SUM($CK$16:$CK43)=SUM($CK$69:$CP$69),CO$69-((CO$69/CO$70)*(COUNTIF($CK$23:$CK43,"=0"))),999999)</f>
        <v>#DIV/0!</v>
      </c>
      <c r="CP92" s="2" t="e">
        <f>IF(SUM($CK$16:$CK43)=SUM($CK$69:$CP$69),CP$69-((CP$69/CP$70)*(COUNTIF($CK$23:$CK43,"=0"))),999999)</f>
        <v>#DIV/0!</v>
      </c>
      <c r="CS92" s="39"/>
      <c r="CT92" s="39"/>
      <c r="CU92" s="39"/>
      <c r="CV92" s="39"/>
      <c r="CW92" s="7">
        <v>2035</v>
      </c>
      <c r="CX92" s="62" t="e">
        <f>IF(SUM($CX$16:$CX43)=SUM($CX$69:$DC$69),CX$69-((CX$69/CX$70)*(COUNTIF($CX$23:$CX43,"=0"))),999999)</f>
        <v>#DIV/0!</v>
      </c>
      <c r="CY92" s="1" t="e">
        <f>IF(SUM($CX$16:$CX43)=SUM($CX$69:$DC$69),CY$69-((CY$69/CY$70)*(COUNTIF($CX$23:$CX43,"=0"))),999999)</f>
        <v>#DIV/0!</v>
      </c>
      <c r="CZ92" s="1" t="e">
        <f>IF(SUM($CX$16:$CX43)=SUM($CX$69:$DC$69),CZ$69-((CZ$69/CZ$70)*(COUNTIF($CX$23:$CX43,"=0"))),999999)</f>
        <v>#DIV/0!</v>
      </c>
      <c r="DA92" s="2" t="e">
        <f>IF(SUM($CX$16:$CX43)=SUM($CX$69:$DC$69),DA$69-((DA$69/DA$70)*(COUNTIF($CX$23:$CX43,"=0"))),999999)</f>
        <v>#DIV/0!</v>
      </c>
      <c r="DB92" s="2" t="e">
        <f>IF(SUM($CX$16:$CX43)=SUM($CX$69:$DC$69),DB$69-((DB$69/DB$70)*(COUNTIF($CX$23:$CX43,"=0"))),999999)</f>
        <v>#DIV/0!</v>
      </c>
      <c r="DC92" s="2" t="e">
        <f>IF(SUM($CX$16:$CX43)=SUM($CX$69:$DC$69),DC$69-((DC$69/DC$70)*(COUNTIF($CX$23:$CX43,"=0"))),999999)</f>
        <v>#DIV/0!</v>
      </c>
      <c r="DF92" s="39"/>
      <c r="DG92" s="39"/>
      <c r="DH92" s="39"/>
      <c r="DI92" s="39"/>
      <c r="DJ92" s="7">
        <v>2035</v>
      </c>
      <c r="DK92" s="62" t="e">
        <f>IF(SUM($DK$16:$DK43)=SUM($DK$69:$DP$69),DK$69-((DK$69/DK$70)*(COUNTIF($DK$23:$DK43,"=0"))),999999)</f>
        <v>#DIV/0!</v>
      </c>
      <c r="DL92" s="1" t="e">
        <f>IF(SUM($DK$16:$DK43)=SUM($DK$69:$DP$69),DL$69-((DL$69/DL$70)*(COUNTIF($DK$23:$DK43,"=0"))),999999)</f>
        <v>#DIV/0!</v>
      </c>
      <c r="DM92" s="1" t="e">
        <f>IF(SUM($DK$16:$DK43)=SUM($DK$69:$DP$69),DM$69-((DM$69/DM$70)*(COUNTIF($DK$23:$DK43,"=0"))),999999)</f>
        <v>#DIV/0!</v>
      </c>
      <c r="DN92" s="2" t="e">
        <f>IF(SUM($DK$16:$DK43)=SUM($DK$69:$DP$69),DN$69-((DN$69/DN$70)*(COUNTIF($DK$23:$DK43,"=0"))),999999)</f>
        <v>#DIV/0!</v>
      </c>
      <c r="DO92" s="2" t="e">
        <f>IF(SUM($DK$16:$DK43)=SUM($DK$69:$DP$69),DO$69-((DO$69/DO$70)*(COUNTIF($DK$23:$DK43,"=0"))),999999)</f>
        <v>#DIV/0!</v>
      </c>
      <c r="DP92" s="2" t="e">
        <f>IF(SUM($DK$16:$DK43)=SUM($DK$69:$DP$69),DP$69-((DP$69/DP$70)*(COUNTIF($DK$23:$DK43,"=0"))),999999)</f>
        <v>#DIV/0!</v>
      </c>
      <c r="DS92" s="39"/>
      <c r="DT92" s="39"/>
      <c r="DU92" s="39"/>
      <c r="DV92" s="39"/>
      <c r="DW92" s="7">
        <v>2035</v>
      </c>
      <c r="DX92" s="62" t="e">
        <f>IF(SUM($DX$16:$DX43)=SUM($DX$69:$EC$69),DX$69-((DX$69/DX$70)*(COUNTIF($DX$23:$DX43,"=0"))),999999)</f>
        <v>#DIV/0!</v>
      </c>
      <c r="DY92" s="1" t="e">
        <f>IF(SUM($DX$16:$DX43)=SUM($DX$69:$EC$69),DY$69-((DY$69/DY$70)*(COUNTIF($DX$23:$DX43,"=0"))),999999)</f>
        <v>#DIV/0!</v>
      </c>
      <c r="DZ92" s="1" t="e">
        <f>IF(SUM($DX$16:$DX43)=SUM($DX$69:$EC$69),DZ$69-((DZ$69/DZ$70)*(COUNTIF($DX$23:$DX43,"=0"))),999999)</f>
        <v>#DIV/0!</v>
      </c>
      <c r="EA92" s="2" t="e">
        <f>IF(SUM($DX$16:$DX43)=SUM($DX$69:$EC$69),EA$69-((EA$69/EA$70)*(COUNTIF($DX$23:$DX43,"=0"))),999999)</f>
        <v>#DIV/0!</v>
      </c>
      <c r="EB92" s="2" t="e">
        <f>IF(SUM($DX$16:$DX43)=SUM($DX$69:$EC$69),EB$69-((EB$69/EB$70)*(COUNTIF($DX$23:$DX43,"=0"))),999999)</f>
        <v>#DIV/0!</v>
      </c>
      <c r="EC92" s="2" t="e">
        <f>IF(SUM($DX$16:$DX43)=SUM($DX$69:$EC$69),EC$69-((EC$69/EC$70)*(COUNTIF($DX$23:$DX43,"=0"))),999999)</f>
        <v>#DIV/0!</v>
      </c>
      <c r="EF92" s="39"/>
      <c r="EG92" s="39"/>
      <c r="EH92" s="39"/>
      <c r="EI92" s="39"/>
      <c r="EJ92" s="7">
        <v>2035</v>
      </c>
      <c r="EK92" s="62" t="e">
        <f>IF(SUM($EK$16:$EK43)=SUM($EK$69:$EP$69),EK$69-((EK$69/EK$70)*(COUNTIF($EK$23:$EK43,"=0"))),999999)</f>
        <v>#DIV/0!</v>
      </c>
      <c r="EL92" s="1" t="e">
        <f>IF(SUM($EK$16:$EK43)=SUM($EK$69:$EP$69),EL$69-((EL$69/EL$70)*(COUNTIF($EK$23:$EK43,"=0"))),999999)</f>
        <v>#DIV/0!</v>
      </c>
      <c r="EM92" s="1" t="e">
        <f>IF(SUM($EK$16:$EK43)=SUM($EK$69:$EP$69),EM$69-((EM$69/EM$70)*(COUNTIF($EK$23:$EK43,"=0"))),999999)</f>
        <v>#DIV/0!</v>
      </c>
      <c r="EN92" s="2" t="e">
        <f>IF(SUM($EK$16:$EK43)=SUM($EK$69:$EP$69),EN$69-((EN$69/EN$70)*(COUNTIF($EK$23:$EK43,"=0"))),999999)</f>
        <v>#DIV/0!</v>
      </c>
      <c r="EO92" s="2" t="e">
        <f>IF(SUM($EK$16:$EK43)=SUM($EK$69:$EP$69),EO$69-((EO$69/EO$70)*(COUNTIF($EK$23:$EK43,"=0"))),999999)</f>
        <v>#DIV/0!</v>
      </c>
      <c r="EP92" s="2" t="e">
        <f>IF(SUM($EK$16:$EK43)=SUM($EK$69:$EP$69),EP$69-((EP$69/EP$70)*(COUNTIF($EK$23:$EK43,"=0"))),999999)</f>
        <v>#DIV/0!</v>
      </c>
      <c r="ES92" s="39"/>
      <c r="ET92" s="39"/>
      <c r="EU92" s="39"/>
      <c r="EV92" s="39"/>
      <c r="EW92" s="7">
        <v>2035</v>
      </c>
      <c r="EX92" s="62" t="e">
        <f>IF(SUM($EX$16:$EX43)=SUM($EX$69:$FC$69),EX$69-((EX$69/EX$70)*(COUNTIF($EX$23:$EX43,"=0"))),999999)</f>
        <v>#DIV/0!</v>
      </c>
      <c r="EY92" s="1" t="e">
        <f>IF(SUM($EX$16:$EX43)=SUM($EX$69:$FC$69),EY$69-((EY$69/EY$70)*(COUNTIF($EX$23:$EX43,"=0"))),999999)</f>
        <v>#DIV/0!</v>
      </c>
      <c r="EZ92" s="1" t="e">
        <f>IF(SUM($EX$16:$EX43)=SUM($EX$69:$FC$69),EZ$69-((EZ$69/EZ$70)*(COUNTIF($EX$23:$EX43,"=0"))),999999)</f>
        <v>#DIV/0!</v>
      </c>
      <c r="FA92" s="2" t="e">
        <f>IF(SUM($EX$16:$EX43)=SUM($EX$69:$FC$69),FA$69-((FA$69/FA$70)*(COUNTIF($EX$23:$EX43,"=0"))),999999)</f>
        <v>#DIV/0!</v>
      </c>
      <c r="FB92" s="2" t="e">
        <f>IF(SUM($EX$16:$EX43)=SUM($EX$69:$FC$69),FB$69-((FB$69/FB$70)*(COUNTIF($EX$23:$EX43,"=0"))),999999)</f>
        <v>#DIV/0!</v>
      </c>
      <c r="FC92" s="2" t="e">
        <f>IF(SUM($EX$16:$EX43)=SUM($EX$69:$FC$69),FC$69-((FC$69/FC$70)*(COUNTIF($EX$23:$EX43,"=0"))),999999)</f>
        <v>#DIV/0!</v>
      </c>
      <c r="FF92" s="39"/>
      <c r="FG92" s="39"/>
      <c r="FH92" s="39"/>
      <c r="FI92" s="39"/>
      <c r="FJ92" s="47"/>
    </row>
    <row r="93" spans="2:166" x14ac:dyDescent="0.25">
      <c r="B93" s="14">
        <f t="shared" si="143"/>
        <v>21</v>
      </c>
      <c r="C93" s="6">
        <v>2036</v>
      </c>
      <c r="D93" s="104"/>
      <c r="E93" s="39"/>
      <c r="F93" s="39"/>
      <c r="G93" s="39"/>
      <c r="H93" s="39"/>
      <c r="I93" s="105"/>
      <c r="J93" s="6">
        <v>2036</v>
      </c>
      <c r="K93" s="61" t="e">
        <f>IF(SUM($K$16:$K44)=SUM($K$69:$P$69),K$69-((K$69/K$70)*(COUNTIF($K$23:$K44,"=0"))),999999)</f>
        <v>#DIV/0!</v>
      </c>
      <c r="L93" s="3" t="e">
        <f>IF(SUM($K$16:$K44)=SUM($K$69:$P$69),L$69-((L$69/L$70)*(COUNTIF($K$23:$K44,"=0"))),999999)</f>
        <v>#DIV/0!</v>
      </c>
      <c r="M93" s="4" t="e">
        <f>IF(SUM($K$16:$K44)=SUM($K$69:$P$69),M$69-((M$69/M$70)*(COUNTIF($K$23:$K44,"=0"))),999999)</f>
        <v>#DIV/0!</v>
      </c>
      <c r="N93" s="4" t="e">
        <f>IF(SUM($K$16:$K44)=SUM($K$69:$P$69),N$69-((N$69/N$70)*(COUNTIF($K$23:$K44,"=0"))),999999)</f>
        <v>#DIV/0!</v>
      </c>
      <c r="O93" s="4" t="e">
        <f>IF(SUM($K$16:$K44)=SUM($K$69:$P$69),O$69-((O$69/O$70)*(COUNTIF($K$23:$K44,"=0"))),999999)</f>
        <v>#DIV/0!</v>
      </c>
      <c r="P93" s="4" t="e">
        <f>IF(SUM($K$16:$K44)=SUM($K$69:$P$69),P$69-((P$69/P$70)*(COUNTIF($K$23:$K44,"=0"))),999999)</f>
        <v>#DIV/0!</v>
      </c>
      <c r="Q93" s="99"/>
      <c r="R93" s="99"/>
      <c r="S93" s="99"/>
      <c r="T93" s="39"/>
      <c r="U93" s="39"/>
      <c r="V93" s="39"/>
      <c r="W93" s="6">
        <v>2036</v>
      </c>
      <c r="X93" s="61" t="e">
        <f>IF(SUM($X$16:$X44)=SUM($X$69:$AC$69),X$69-((X$69/X$70)*(COUNTIF($X$23:$X44,"=0"))),999999)</f>
        <v>#DIV/0!</v>
      </c>
      <c r="Y93" s="3" t="e">
        <f>IF(SUM($X$16:$X44)=SUM($X$69:$AC$69),Y$69-((Y$69/Y$70)*(COUNTIF($X$23:$X44,"=0"))),999999)</f>
        <v>#DIV/0!</v>
      </c>
      <c r="Z93" s="3" t="e">
        <f>IF(SUM($X$16:$X44)=SUM($X$69:$AC$69),Z$69-((Z$69/Z$70)*(COUNTIF($X$23:$X44,"=0"))),999999)</f>
        <v>#DIV/0!</v>
      </c>
      <c r="AA93" s="4" t="e">
        <f>IF(SUM($X$16:$X44)=SUM($X$69:$AC$69),AA$69-((AA$69/AA$70)*(COUNTIF($X$23:$X44,"=0"))),999999)</f>
        <v>#DIV/0!</v>
      </c>
      <c r="AB93" s="4" t="e">
        <f>IF(SUM($X$16:$X44)=SUM($X$69:$AC$69),AB$69-((AB$69/AB$70)*(COUNTIF($X$23:$X44,"=0"))),999999)</f>
        <v>#DIV/0!</v>
      </c>
      <c r="AC93" s="4" t="e">
        <f>IF(SUM($X$16:$X44)=SUM($X$69:$AC$69),AC$69-((AC$69/AC$70)*(COUNTIF($X$23:$X44,"=0"))),999999)</f>
        <v>#DIV/0!</v>
      </c>
      <c r="AF93" s="39"/>
      <c r="AG93" s="39"/>
      <c r="AH93" s="39"/>
      <c r="AI93" s="39"/>
      <c r="AJ93" s="6">
        <v>2036</v>
      </c>
      <c r="AK93" s="61" t="e">
        <f>IF(SUM($AK$16:$AK44)=SUM($AK$69:$AP$69),AK$69-((AK$69/AK$70)*(COUNTIF($AK$23:$AK44,"=0"))),999999)</f>
        <v>#DIV/0!</v>
      </c>
      <c r="AL93" s="3" t="e">
        <f>IF(SUM($AK$16:$AK44)=SUM($AK$69:$AP$69),AL$69-((AL$69/AL$70)*(COUNTIF($AK$23:$AK44,"=0"))),999999)</f>
        <v>#DIV/0!</v>
      </c>
      <c r="AM93" s="3" t="e">
        <f>IF(SUM($AK$16:$AK44)=SUM($AK$69:$AP$69),AM$69-((AM$69/AM$70)*(COUNTIF($AK$23:$AK44,"=0"))),999999)</f>
        <v>#DIV/0!</v>
      </c>
      <c r="AN93" s="4" t="e">
        <f>IF(SUM($AK$16:$AK44)=SUM($AK$69:$AP$69),AN$69-((AN$69/AN$70)*(COUNTIF($AK$23:$AK44,"=0"))),999999)</f>
        <v>#DIV/0!</v>
      </c>
      <c r="AO93" s="4" t="e">
        <f>IF(SUM($AK$16:$AK44)=SUM($AK$69:$AP$69),AO$69-((AO$69/AO$70)*(COUNTIF($AK$23:$AK44,"=0"))),999999)</f>
        <v>#DIV/0!</v>
      </c>
      <c r="AP93" s="4" t="e">
        <f>IF(SUM($AK$16:$AK44)=SUM($AK$69:$AP$69),AP$69-((AP$69/AP$70)*(COUNTIF($AK$23:$AK44,"=0"))),999999)</f>
        <v>#DIV/0!</v>
      </c>
      <c r="AS93" s="39"/>
      <c r="AT93" s="39"/>
      <c r="AU93" s="39"/>
      <c r="AV93" s="39"/>
      <c r="AW93" s="6">
        <v>2036</v>
      </c>
      <c r="AX93" s="61" t="e">
        <f>IF(SUM($AX$16:$AX44)=SUM($AX$69:$BC$69),AX$69-((AX$69/AX$70)*(COUNTIF($AX$23:$AX44,"=0"))),999999)</f>
        <v>#DIV/0!</v>
      </c>
      <c r="AY93" s="3" t="e">
        <f>IF(SUM($AX$16:$AX44)=SUM($AX$69:$BC$69),AY$69-((AY$69/AY$70)*(COUNTIF($AX$23:$AX44,"=0"))),999999)</f>
        <v>#DIV/0!</v>
      </c>
      <c r="AZ93" s="3" t="e">
        <f>IF(SUM($AX$16:$AX44)=SUM($AX$69:$BC$69),AZ$69-((AZ$69/AZ$70)*(COUNTIF($AX$23:$AX44,"=0"))),999999)</f>
        <v>#DIV/0!</v>
      </c>
      <c r="BA93" s="4" t="e">
        <f>IF(SUM($AX$16:$AX44)=SUM($AX$69:$BC$69),BA$69-((BA$69/BA$70)*(COUNTIF($AX$23:$AX44,"=0"))),999999)</f>
        <v>#DIV/0!</v>
      </c>
      <c r="BB93" s="4" t="e">
        <f>IF(SUM($AX$16:$AX44)=SUM($AX$69:$BC$69),BB$69-((BB$69/BB$70)*(COUNTIF($AX$23:$AX44,"=0"))),999999)</f>
        <v>#DIV/0!</v>
      </c>
      <c r="BC93" s="4" t="e">
        <f>IF(SUM($AX$16:$AX44)=SUM($AX$69:$BC$69),BC$69-((BC$69/BC$70)*(COUNTIF($AX$23:$AX44,"=0"))),999999)</f>
        <v>#DIV/0!</v>
      </c>
      <c r="BF93" s="39"/>
      <c r="BG93" s="39"/>
      <c r="BH93" s="39"/>
      <c r="BI93" s="39"/>
      <c r="BJ93" s="6">
        <v>2036</v>
      </c>
      <c r="BK93" s="61" t="e">
        <f>IF(SUM($BK$16:$BK44)=SUM($BK$69:$BP$69),BK$69-((BK$69/BK$70)*(COUNTIF($BK$23:$BK44,"=0"))),999999)</f>
        <v>#DIV/0!</v>
      </c>
      <c r="BL93" s="3" t="e">
        <f>IF(SUM($BK$16:$BK44)=SUM($BK$69:$BP$69),BL$69-((BL$69/BL$70)*(COUNTIF($BK$23:$BK44,"=0"))),999999)</f>
        <v>#DIV/0!</v>
      </c>
      <c r="BM93" s="3" t="e">
        <f>IF(SUM($BK$16:$BK44)=SUM($BK$69:$BP$69),BM$69-((BM$69/BM$70)*(COUNTIF($BK$23:$BK44,"=0"))),999999)</f>
        <v>#DIV/0!</v>
      </c>
      <c r="BN93" s="4" t="e">
        <f>IF(SUM($BK$16:$BK44)=SUM($BK$69:$BP$69),BN$69-((BN$69/BN$70)*(COUNTIF($BK$23:$BK44,"=0"))),999999)</f>
        <v>#DIV/0!</v>
      </c>
      <c r="BO93" s="4" t="e">
        <f>IF(SUM($BK$16:$BK44)=SUM($BK$69:$BP$69),BO$69-((BO$69/BO$70)*(COUNTIF($BK$23:$BK44,"=0"))),999999)</f>
        <v>#DIV/0!</v>
      </c>
      <c r="BP93" s="4" t="e">
        <f>IF(SUM($BK$16:$BK44)=SUM($BK$69:$BP$69),BP$69-((BP$69/BP$70)*(COUNTIF($BK$23:$BK44,"=0"))),999999)</f>
        <v>#DIV/0!</v>
      </c>
      <c r="BS93" s="39"/>
      <c r="BT93" s="39"/>
      <c r="BU93" s="39"/>
      <c r="BV93" s="39"/>
      <c r="BW93" s="6">
        <v>2036</v>
      </c>
      <c r="BX93" s="61" t="e">
        <f>IF(SUM($BX$16:$BX44)=SUM($BX$69:$CC$69),BX$69-((BX$69/BX$70)*(COUNTIF($BX$23:$BX44,"=0"))),999999)</f>
        <v>#DIV/0!</v>
      </c>
      <c r="BY93" s="3" t="e">
        <f>IF(SUM($BX$16:$BX44)=SUM($BX$69:$CC$69),BY$69-((BY$69/BY$70)*(COUNTIF($BX$23:$BX44,"=0"))),999999)</f>
        <v>#DIV/0!</v>
      </c>
      <c r="BZ93" s="3" t="e">
        <f>IF(SUM($BX$16:$BX44)=SUM($BX$69:$CC$69),BZ$69-((BZ$69/BZ$70)*(COUNTIF($BX$23:$BX44,"=0"))),999999)</f>
        <v>#DIV/0!</v>
      </c>
      <c r="CA93" s="4" t="e">
        <f>IF(SUM($BX$16:$BX44)=SUM($BX$69:$CC$69),CA$69-((CA$69/CA$70)*(COUNTIF($BX$23:$BX44,"=0"))),999999)</f>
        <v>#DIV/0!</v>
      </c>
      <c r="CB93" s="4" t="e">
        <f>IF(SUM($BX$16:$BX44)=SUM($BX$69:$CC$69),CB$69-((CB$69/CB$70)*(COUNTIF($BX$23:$BX44,"=0"))),999999)</f>
        <v>#DIV/0!</v>
      </c>
      <c r="CC93" s="4" t="e">
        <f>IF(SUM($BX$16:$BX44)=SUM($BX$69:$CC$69),CC$69-((CC$69/CC$70)*(COUNTIF($BX$23:$BX44,"=0"))),999999)</f>
        <v>#DIV/0!</v>
      </c>
      <c r="CF93" s="39"/>
      <c r="CG93" s="39"/>
      <c r="CH93" s="39"/>
      <c r="CI93" s="39"/>
      <c r="CJ93" s="6">
        <v>2036</v>
      </c>
      <c r="CK93" s="61" t="e">
        <f>IF(SUM($CK$16:$CK44)=SUM($CK$69:$CP$69),CK$69-((CK$69/CK$70)*(COUNTIF($CK$23:$CK44,"=0"))),999999)</f>
        <v>#DIV/0!</v>
      </c>
      <c r="CL93" s="3" t="e">
        <f>IF(SUM($CK$16:$CK44)=SUM($CK$69:$CP$69),CL$69-((CL$69/CL$70)*(COUNTIF($CK$23:$CK44,"=0"))),999999)</f>
        <v>#DIV/0!</v>
      </c>
      <c r="CM93" s="3" t="e">
        <f>IF(SUM($CK$16:$CK44)=SUM($CK$69:$CP$69),CM$69-((CM$69/CM$70)*(COUNTIF($CK$23:$CK44,"=0"))),999999)</f>
        <v>#DIV/0!</v>
      </c>
      <c r="CN93" s="4" t="e">
        <f>IF(SUM($CK$16:$CK44)=SUM($CK$69:$CP$69),CN$69-((CN$69/CN$70)*(COUNTIF($CK$23:$CK44,"=0"))),999999)</f>
        <v>#DIV/0!</v>
      </c>
      <c r="CO93" s="4" t="e">
        <f>IF(SUM($CK$16:$CK44)=SUM($CK$69:$CP$69),CO$69-((CO$69/CO$70)*(COUNTIF($CK$23:$CK44,"=0"))),999999)</f>
        <v>#DIV/0!</v>
      </c>
      <c r="CP93" s="4" t="e">
        <f>IF(SUM($CK$16:$CK44)=SUM($CK$69:$CP$69),CP$69-((CP$69/CP$70)*(COUNTIF($CK$23:$CK44,"=0"))),999999)</f>
        <v>#DIV/0!</v>
      </c>
      <c r="CS93" s="39"/>
      <c r="CT93" s="39"/>
      <c r="CU93" s="39"/>
      <c r="CV93" s="39"/>
      <c r="CW93" s="6">
        <v>2036</v>
      </c>
      <c r="CX93" s="61" t="e">
        <f>IF(SUM($CX$16:$CX44)=SUM($CX$69:$DC$69),CX$69-((CX$69/CX$70)*(COUNTIF($CX$23:$CX44,"=0"))),999999)</f>
        <v>#DIV/0!</v>
      </c>
      <c r="CY93" s="3" t="e">
        <f>IF(SUM($CX$16:$CX44)=SUM($CX$69:$DC$69),CY$69-((CY$69/CY$70)*(COUNTIF($CX$23:$CX44,"=0"))),999999)</f>
        <v>#DIV/0!</v>
      </c>
      <c r="CZ93" s="3" t="e">
        <f>IF(SUM($CX$16:$CX44)=SUM($CX$69:$DC$69),CZ$69-((CZ$69/CZ$70)*(COUNTIF($CX$23:$CX44,"=0"))),999999)</f>
        <v>#DIV/0!</v>
      </c>
      <c r="DA93" s="4" t="e">
        <f>IF(SUM($CX$16:$CX44)=SUM($CX$69:$DC$69),DA$69-((DA$69/DA$70)*(COUNTIF($CX$23:$CX44,"=0"))),999999)</f>
        <v>#DIV/0!</v>
      </c>
      <c r="DB93" s="4" t="e">
        <f>IF(SUM($CX$16:$CX44)=SUM($CX$69:$DC$69),DB$69-((DB$69/DB$70)*(COUNTIF($CX$23:$CX44,"=0"))),999999)</f>
        <v>#DIV/0!</v>
      </c>
      <c r="DC93" s="4" t="e">
        <f>IF(SUM($CX$16:$CX44)=SUM($CX$69:$DC$69),DC$69-((DC$69/DC$70)*(COUNTIF($CX$23:$CX44,"=0"))),999999)</f>
        <v>#DIV/0!</v>
      </c>
      <c r="DF93" s="39"/>
      <c r="DG93" s="39"/>
      <c r="DH93" s="39"/>
      <c r="DI93" s="39"/>
      <c r="DJ93" s="6">
        <v>2036</v>
      </c>
      <c r="DK93" s="61" t="e">
        <f>IF(SUM($DK$16:$DK44)=SUM($DK$69:$DP$69),DK$69-((DK$69/DK$70)*(COUNTIF($DK$23:$DK44,"=0"))),999999)</f>
        <v>#DIV/0!</v>
      </c>
      <c r="DL93" s="3" t="e">
        <f>IF(SUM($DK$16:$DK44)=SUM($DK$69:$DP$69),DL$69-((DL$69/DL$70)*(COUNTIF($DK$23:$DK44,"=0"))),999999)</f>
        <v>#DIV/0!</v>
      </c>
      <c r="DM93" s="3" t="e">
        <f>IF(SUM($DK$16:$DK44)=SUM($DK$69:$DP$69),DM$69-((DM$69/DM$70)*(COUNTIF($DK$23:$DK44,"=0"))),999999)</f>
        <v>#DIV/0!</v>
      </c>
      <c r="DN93" s="4" t="e">
        <f>IF(SUM($DK$16:$DK44)=SUM($DK$69:$DP$69),DN$69-((DN$69/DN$70)*(COUNTIF($DK$23:$DK44,"=0"))),999999)</f>
        <v>#DIV/0!</v>
      </c>
      <c r="DO93" s="4" t="e">
        <f>IF(SUM($DK$16:$DK44)=SUM($DK$69:$DP$69),DO$69-((DO$69/DO$70)*(COUNTIF($DK$23:$DK44,"=0"))),999999)</f>
        <v>#DIV/0!</v>
      </c>
      <c r="DP93" s="4" t="e">
        <f>IF(SUM($DK$16:$DK44)=SUM($DK$69:$DP$69),DP$69-((DP$69/DP$70)*(COUNTIF($DK$23:$DK44,"=0"))),999999)</f>
        <v>#DIV/0!</v>
      </c>
      <c r="DS93" s="39"/>
      <c r="DT93" s="39"/>
      <c r="DU93" s="39"/>
      <c r="DV93" s="39"/>
      <c r="DW93" s="6">
        <v>2036</v>
      </c>
      <c r="DX93" s="61" t="e">
        <f>IF(SUM($DX$16:$DX44)=SUM($DX$69:$EC$69),DX$69-((DX$69/DX$70)*(COUNTIF($DX$23:$DX44,"=0"))),999999)</f>
        <v>#DIV/0!</v>
      </c>
      <c r="DY93" s="3" t="e">
        <f>IF(SUM($DX$16:$DX44)=SUM($DX$69:$EC$69),DY$69-((DY$69/DY$70)*(COUNTIF($DX$23:$DX44,"=0"))),999999)</f>
        <v>#DIV/0!</v>
      </c>
      <c r="DZ93" s="3" t="e">
        <f>IF(SUM($DX$16:$DX44)=SUM($DX$69:$EC$69),DZ$69-((DZ$69/DZ$70)*(COUNTIF($DX$23:$DX44,"=0"))),999999)</f>
        <v>#DIV/0!</v>
      </c>
      <c r="EA93" s="4" t="e">
        <f>IF(SUM($DX$16:$DX44)=SUM($DX$69:$EC$69),EA$69-((EA$69/EA$70)*(COUNTIF($DX$23:$DX44,"=0"))),999999)</f>
        <v>#DIV/0!</v>
      </c>
      <c r="EB93" s="4" t="e">
        <f>IF(SUM($DX$16:$DX44)=SUM($DX$69:$EC$69),EB$69-((EB$69/EB$70)*(COUNTIF($DX$23:$DX44,"=0"))),999999)</f>
        <v>#DIV/0!</v>
      </c>
      <c r="EC93" s="4" t="e">
        <f>IF(SUM($DX$16:$DX44)=SUM($DX$69:$EC$69),EC$69-((EC$69/EC$70)*(COUNTIF($DX$23:$DX44,"=0"))),999999)</f>
        <v>#DIV/0!</v>
      </c>
      <c r="EF93" s="39"/>
      <c r="EG93" s="39"/>
      <c r="EH93" s="39"/>
      <c r="EI93" s="39"/>
      <c r="EJ93" s="6">
        <v>2036</v>
      </c>
      <c r="EK93" s="61" t="e">
        <f>IF(SUM($EK$16:$EK44)=SUM($EK$69:$EP$69),EK$69-((EK$69/EK$70)*(COUNTIF($EK$23:$EK44,"=0"))),999999)</f>
        <v>#DIV/0!</v>
      </c>
      <c r="EL93" s="3" t="e">
        <f>IF(SUM($EK$16:$EK44)=SUM($EK$69:$EP$69),EL$69-((EL$69/EL$70)*(COUNTIF($EK$23:$EK44,"=0"))),999999)</f>
        <v>#DIV/0!</v>
      </c>
      <c r="EM93" s="3" t="e">
        <f>IF(SUM($EK$16:$EK44)=SUM($EK$69:$EP$69),EM$69-((EM$69/EM$70)*(COUNTIF($EK$23:$EK44,"=0"))),999999)</f>
        <v>#DIV/0!</v>
      </c>
      <c r="EN93" s="4" t="e">
        <f>IF(SUM($EK$16:$EK44)=SUM($EK$69:$EP$69),EN$69-((EN$69/EN$70)*(COUNTIF($EK$23:$EK44,"=0"))),999999)</f>
        <v>#DIV/0!</v>
      </c>
      <c r="EO93" s="4" t="e">
        <f>IF(SUM($EK$16:$EK44)=SUM($EK$69:$EP$69),EO$69-((EO$69/EO$70)*(COUNTIF($EK$23:$EK44,"=0"))),999999)</f>
        <v>#DIV/0!</v>
      </c>
      <c r="EP93" s="4" t="e">
        <f>IF(SUM($EK$16:$EK44)=SUM($EK$69:$EP$69),EP$69-((EP$69/EP$70)*(COUNTIF($EK$23:$EK44,"=0"))),999999)</f>
        <v>#DIV/0!</v>
      </c>
      <c r="ES93" s="39"/>
      <c r="ET93" s="39"/>
      <c r="EU93" s="39"/>
      <c r="EV93" s="39"/>
      <c r="EW93" s="6">
        <v>2036</v>
      </c>
      <c r="EX93" s="61" t="e">
        <f>IF(SUM($EX$16:$EX44)=SUM($EX$69:$FC$69),EX$69-((EX$69/EX$70)*(COUNTIF($EX$23:$EX44,"=0"))),999999)</f>
        <v>#DIV/0!</v>
      </c>
      <c r="EY93" s="3" t="e">
        <f>IF(SUM($EX$16:$EX44)=SUM($EX$69:$FC$69),EY$69-((EY$69/EY$70)*(COUNTIF($EX$23:$EX44,"=0"))),999999)</f>
        <v>#DIV/0!</v>
      </c>
      <c r="EZ93" s="3" t="e">
        <f>IF(SUM($EX$16:$EX44)=SUM($EX$69:$FC$69),EZ$69-((EZ$69/EZ$70)*(COUNTIF($EX$23:$EX44,"=0"))),999999)</f>
        <v>#DIV/0!</v>
      </c>
      <c r="FA93" s="4" t="e">
        <f>IF(SUM($EX$16:$EX44)=SUM($EX$69:$FC$69),FA$69-((FA$69/FA$70)*(COUNTIF($EX$23:$EX44,"=0"))),999999)</f>
        <v>#DIV/0!</v>
      </c>
      <c r="FB93" s="4" t="e">
        <f>IF(SUM($EX$16:$EX44)=SUM($EX$69:$FC$69),FB$69-((FB$69/FB$70)*(COUNTIF($EX$23:$EX44,"=0"))),999999)</f>
        <v>#DIV/0!</v>
      </c>
      <c r="FC93" s="4" t="e">
        <f>IF(SUM($EX$16:$EX44)=SUM($EX$69:$FC$69),FC$69-((FC$69/FC$70)*(COUNTIF($EX$23:$EX44,"=0"))),999999)</f>
        <v>#DIV/0!</v>
      </c>
      <c r="FF93" s="39"/>
      <c r="FG93" s="39"/>
      <c r="FH93" s="39"/>
      <c r="FI93" s="39"/>
      <c r="FJ93" s="47"/>
    </row>
    <row r="94" spans="2:166" x14ac:dyDescent="0.25">
      <c r="B94" s="15">
        <f t="shared" si="143"/>
        <v>22</v>
      </c>
      <c r="C94" s="7">
        <v>2037</v>
      </c>
      <c r="D94" s="104"/>
      <c r="E94" s="39"/>
      <c r="F94" s="39"/>
      <c r="G94" s="39"/>
      <c r="H94" s="39"/>
      <c r="I94" s="105"/>
      <c r="J94" s="7">
        <v>2037</v>
      </c>
      <c r="K94" s="62" t="e">
        <f>IF(SUM($K$16:$K45)=SUM($K$69:$P$69),K$69-((K$69/K$70)*(COUNTIF($K$23:$K45,"=0"))),999999)</f>
        <v>#DIV/0!</v>
      </c>
      <c r="L94" s="1" t="e">
        <f>IF(SUM($K$16:$K45)=SUM($K$69:$P$69),L$69-((L$69/L$70)*(COUNTIF($K$23:$K45,"=0"))),999999)</f>
        <v>#DIV/0!</v>
      </c>
      <c r="M94" s="2" t="e">
        <f>IF(SUM($K$16:$K45)=SUM($K$69:$P$69),M$69-((M$69/M$70)*(COUNTIF($K$23:$K45,"=0"))),999999)</f>
        <v>#DIV/0!</v>
      </c>
      <c r="N94" s="2" t="e">
        <f>IF(SUM($K$16:$K45)=SUM($K$69:$P$69),N$69-((N$69/N$70)*(COUNTIF($K$23:$K45,"=0"))),999999)</f>
        <v>#DIV/0!</v>
      </c>
      <c r="O94" s="2" t="e">
        <f>IF(SUM($K$16:$K45)=SUM($K$69:$P$69),O$69-((O$69/O$70)*(COUNTIF($K$23:$K45,"=0"))),999999)</f>
        <v>#DIV/0!</v>
      </c>
      <c r="P94" s="2" t="e">
        <f>IF(SUM($K$16:$K45)=SUM($K$69:$P$69),P$69-((P$69/P$70)*(COUNTIF($K$23:$K45,"=0"))),999999)</f>
        <v>#DIV/0!</v>
      </c>
      <c r="Q94" s="99"/>
      <c r="R94" s="99"/>
      <c r="S94" s="99"/>
      <c r="T94" s="39"/>
      <c r="U94" s="39"/>
      <c r="V94" s="39"/>
      <c r="W94" s="7">
        <v>2037</v>
      </c>
      <c r="X94" s="62" t="e">
        <f>IF(SUM($X$16:$X45)=SUM($X$69:$AC$69),X$69-((X$69/X$70)*(COUNTIF($X$23:$X45,"=0"))),999999)</f>
        <v>#DIV/0!</v>
      </c>
      <c r="Y94" s="1" t="e">
        <f>IF(SUM($X$16:$X45)=SUM($X$69:$AC$69),Y$69-((Y$69/Y$70)*(COUNTIF($X$23:$X45,"=0"))),999999)</f>
        <v>#DIV/0!</v>
      </c>
      <c r="Z94" s="1" t="e">
        <f>IF(SUM($X$16:$X45)=SUM($X$69:$AC$69),Z$69-((Z$69/Z$70)*(COUNTIF($X$23:$X45,"=0"))),999999)</f>
        <v>#DIV/0!</v>
      </c>
      <c r="AA94" s="2" t="e">
        <f>IF(SUM($X$16:$X45)=SUM($X$69:$AC$69),AA$69-((AA$69/AA$70)*(COUNTIF($X$23:$X45,"=0"))),999999)</f>
        <v>#DIV/0!</v>
      </c>
      <c r="AB94" s="2" t="e">
        <f>IF(SUM($X$16:$X45)=SUM($X$69:$AC$69),AB$69-((AB$69/AB$70)*(COUNTIF($X$23:$X45,"=0"))),999999)</f>
        <v>#DIV/0!</v>
      </c>
      <c r="AC94" s="2" t="e">
        <f>IF(SUM($X$16:$X45)=SUM($X$69:$AC$69),AC$69-((AC$69/AC$70)*(COUNTIF($X$23:$X45,"=0"))),999999)</f>
        <v>#DIV/0!</v>
      </c>
      <c r="AF94" s="39"/>
      <c r="AG94" s="39"/>
      <c r="AH94" s="39"/>
      <c r="AI94" s="39"/>
      <c r="AJ94" s="7">
        <v>2037</v>
      </c>
      <c r="AK94" s="62" t="e">
        <f>IF(SUM($AK$16:$AK45)=SUM($AK$69:$AP$69),AK$69-((AK$69/AK$70)*(COUNTIF($AK$23:$AK45,"=0"))),999999)</f>
        <v>#DIV/0!</v>
      </c>
      <c r="AL94" s="1" t="e">
        <f>IF(SUM($AK$16:$AK45)=SUM($AK$69:$AP$69),AL$69-((AL$69/AL$70)*(COUNTIF($AK$23:$AK45,"=0"))),999999)</f>
        <v>#DIV/0!</v>
      </c>
      <c r="AM94" s="1" t="e">
        <f>IF(SUM($AK$16:$AK45)=SUM($AK$69:$AP$69),AM$69-((AM$69/AM$70)*(COUNTIF($AK$23:$AK45,"=0"))),999999)</f>
        <v>#DIV/0!</v>
      </c>
      <c r="AN94" s="2" t="e">
        <f>IF(SUM($AK$16:$AK45)=SUM($AK$69:$AP$69),AN$69-((AN$69/AN$70)*(COUNTIF($AK$23:$AK45,"=0"))),999999)</f>
        <v>#DIV/0!</v>
      </c>
      <c r="AO94" s="2" t="e">
        <f>IF(SUM($AK$16:$AK45)=SUM($AK$69:$AP$69),AO$69-((AO$69/AO$70)*(COUNTIF($AK$23:$AK45,"=0"))),999999)</f>
        <v>#DIV/0!</v>
      </c>
      <c r="AP94" s="2" t="e">
        <f>IF(SUM($AK$16:$AK45)=SUM($AK$69:$AP$69),AP$69-((AP$69/AP$70)*(COUNTIF($AK$23:$AK45,"=0"))),999999)</f>
        <v>#DIV/0!</v>
      </c>
      <c r="AS94" s="39"/>
      <c r="AT94" s="39"/>
      <c r="AU94" s="39"/>
      <c r="AV94" s="39"/>
      <c r="AW94" s="7">
        <v>2037</v>
      </c>
      <c r="AX94" s="62" t="e">
        <f>IF(SUM($AX$16:$AX45)=SUM($AX$69:$BC$69),AX$69-((AX$69/AX$70)*(COUNTIF($AX$23:$AX45,"=0"))),999999)</f>
        <v>#DIV/0!</v>
      </c>
      <c r="AY94" s="1" t="e">
        <f>IF(SUM($AX$16:$AX45)=SUM($AX$69:$BC$69),AY$69-((AY$69/AY$70)*(COUNTIF($AX$23:$AX45,"=0"))),999999)</f>
        <v>#DIV/0!</v>
      </c>
      <c r="AZ94" s="1" t="e">
        <f>IF(SUM($AX$16:$AX45)=SUM($AX$69:$BC$69),AZ$69-((AZ$69/AZ$70)*(COUNTIF($AX$23:$AX45,"=0"))),999999)</f>
        <v>#DIV/0!</v>
      </c>
      <c r="BA94" s="2" t="e">
        <f>IF(SUM($AX$16:$AX45)=SUM($AX$69:$BC$69),BA$69-((BA$69/BA$70)*(COUNTIF($AX$23:$AX45,"=0"))),999999)</f>
        <v>#DIV/0!</v>
      </c>
      <c r="BB94" s="2" t="e">
        <f>IF(SUM($AX$16:$AX45)=SUM($AX$69:$BC$69),BB$69-((BB$69/BB$70)*(COUNTIF($AX$23:$AX45,"=0"))),999999)</f>
        <v>#DIV/0!</v>
      </c>
      <c r="BC94" s="2" t="e">
        <f>IF(SUM($AX$16:$AX45)=SUM($AX$69:$BC$69),BC$69-((BC$69/BC$70)*(COUNTIF($AX$23:$AX45,"=0"))),999999)</f>
        <v>#DIV/0!</v>
      </c>
      <c r="BF94" s="39"/>
      <c r="BG94" s="39"/>
      <c r="BH94" s="39"/>
      <c r="BI94" s="39"/>
      <c r="BJ94" s="7">
        <v>2037</v>
      </c>
      <c r="BK94" s="62" t="e">
        <f>IF(SUM($BK$16:$BK45)=SUM($BK$69:$BP$69),BK$69-((BK$69/BK$70)*(COUNTIF($BK$23:$BK45,"=0"))),999999)</f>
        <v>#DIV/0!</v>
      </c>
      <c r="BL94" s="1" t="e">
        <f>IF(SUM($BK$16:$BK45)=SUM($BK$69:$BP$69),BL$69-((BL$69/BL$70)*(COUNTIF($BK$23:$BK45,"=0"))),999999)</f>
        <v>#DIV/0!</v>
      </c>
      <c r="BM94" s="1" t="e">
        <f>IF(SUM($BK$16:$BK45)=SUM($BK$69:$BP$69),BM$69-((BM$69/BM$70)*(COUNTIF($BK$23:$BK45,"=0"))),999999)</f>
        <v>#DIV/0!</v>
      </c>
      <c r="BN94" s="2" t="e">
        <f>IF(SUM($BK$16:$BK45)=SUM($BK$69:$BP$69),BN$69-((BN$69/BN$70)*(COUNTIF($BK$23:$BK45,"=0"))),999999)</f>
        <v>#DIV/0!</v>
      </c>
      <c r="BO94" s="2" t="e">
        <f>IF(SUM($BK$16:$BK45)=SUM($BK$69:$BP$69),BO$69-((BO$69/BO$70)*(COUNTIF($BK$23:$BK45,"=0"))),999999)</f>
        <v>#DIV/0!</v>
      </c>
      <c r="BP94" s="2" t="e">
        <f>IF(SUM($BK$16:$BK45)=SUM($BK$69:$BP$69),BP$69-((BP$69/BP$70)*(COUNTIF($BK$23:$BK45,"=0"))),999999)</f>
        <v>#DIV/0!</v>
      </c>
      <c r="BS94" s="39"/>
      <c r="BT94" s="39"/>
      <c r="BU94" s="39"/>
      <c r="BV94" s="39"/>
      <c r="BW94" s="7">
        <v>2037</v>
      </c>
      <c r="BX94" s="62" t="e">
        <f>IF(SUM($BX$16:$BX45)=SUM($BX$69:$CC$69),BX$69-((BX$69/BX$70)*(COUNTIF($BX$23:$BX45,"=0"))),999999)</f>
        <v>#DIV/0!</v>
      </c>
      <c r="BY94" s="1" t="e">
        <f>IF(SUM($BX$16:$BX45)=SUM($BX$69:$CC$69),BY$69-((BY$69/BY$70)*(COUNTIF($BX$23:$BX45,"=0"))),999999)</f>
        <v>#DIV/0!</v>
      </c>
      <c r="BZ94" s="1" t="e">
        <f>IF(SUM($BX$16:$BX45)=SUM($BX$69:$CC$69),BZ$69-((BZ$69/BZ$70)*(COUNTIF($BX$23:$BX45,"=0"))),999999)</f>
        <v>#DIV/0!</v>
      </c>
      <c r="CA94" s="2" t="e">
        <f>IF(SUM($BX$16:$BX45)=SUM($BX$69:$CC$69),CA$69-((CA$69/CA$70)*(COUNTIF($BX$23:$BX45,"=0"))),999999)</f>
        <v>#DIV/0!</v>
      </c>
      <c r="CB94" s="2" t="e">
        <f>IF(SUM($BX$16:$BX45)=SUM($BX$69:$CC$69),CB$69-((CB$69/CB$70)*(COUNTIF($BX$23:$BX45,"=0"))),999999)</f>
        <v>#DIV/0!</v>
      </c>
      <c r="CC94" s="2" t="e">
        <f>IF(SUM($BX$16:$BX45)=SUM($BX$69:$CC$69),CC$69-((CC$69/CC$70)*(COUNTIF($BX$23:$BX45,"=0"))),999999)</f>
        <v>#DIV/0!</v>
      </c>
      <c r="CF94" s="39"/>
      <c r="CG94" s="39"/>
      <c r="CH94" s="39"/>
      <c r="CI94" s="39"/>
      <c r="CJ94" s="7">
        <v>2037</v>
      </c>
      <c r="CK94" s="62" t="e">
        <f>IF(SUM($CK$16:$CK45)=SUM($CK$69:$CP$69),CK$69-((CK$69/CK$70)*(COUNTIF($CK$23:$CK45,"=0"))),999999)</f>
        <v>#DIV/0!</v>
      </c>
      <c r="CL94" s="1" t="e">
        <f>IF(SUM($CK$16:$CK45)=SUM($CK$69:$CP$69),CL$69-((CL$69/CL$70)*(COUNTIF($CK$23:$CK45,"=0"))),999999)</f>
        <v>#DIV/0!</v>
      </c>
      <c r="CM94" s="1" t="e">
        <f>IF(SUM($CK$16:$CK45)=SUM($CK$69:$CP$69),CM$69-((CM$69/CM$70)*(COUNTIF($CK$23:$CK45,"=0"))),999999)</f>
        <v>#DIV/0!</v>
      </c>
      <c r="CN94" s="2" t="e">
        <f>IF(SUM($CK$16:$CK45)=SUM($CK$69:$CP$69),CN$69-((CN$69/CN$70)*(COUNTIF($CK$23:$CK45,"=0"))),999999)</f>
        <v>#DIV/0!</v>
      </c>
      <c r="CO94" s="2" t="e">
        <f>IF(SUM($CK$16:$CK45)=SUM($CK$69:$CP$69),CO$69-((CO$69/CO$70)*(COUNTIF($CK$23:$CK45,"=0"))),999999)</f>
        <v>#DIV/0!</v>
      </c>
      <c r="CP94" s="2" t="e">
        <f>IF(SUM($CK$16:$CK45)=SUM($CK$69:$CP$69),CP$69-((CP$69/CP$70)*(COUNTIF($CK$23:$CK45,"=0"))),999999)</f>
        <v>#DIV/0!</v>
      </c>
      <c r="CS94" s="39"/>
      <c r="CT94" s="39"/>
      <c r="CU94" s="39"/>
      <c r="CV94" s="39"/>
      <c r="CW94" s="7">
        <v>2037</v>
      </c>
      <c r="CX94" s="62" t="e">
        <f>IF(SUM($CX$16:$CX45)=SUM($CX$69:$DC$69),CX$69-((CX$69/CX$70)*(COUNTIF($CX$23:$CX45,"=0"))),999999)</f>
        <v>#DIV/0!</v>
      </c>
      <c r="CY94" s="1" t="e">
        <f>IF(SUM($CX$16:$CX45)=SUM($CX$69:$DC$69),CY$69-((CY$69/CY$70)*(COUNTIF($CX$23:$CX45,"=0"))),999999)</f>
        <v>#DIV/0!</v>
      </c>
      <c r="CZ94" s="1" t="e">
        <f>IF(SUM($CX$16:$CX45)=SUM($CX$69:$DC$69),CZ$69-((CZ$69/CZ$70)*(COUNTIF($CX$23:$CX45,"=0"))),999999)</f>
        <v>#DIV/0!</v>
      </c>
      <c r="DA94" s="2" t="e">
        <f>IF(SUM($CX$16:$CX45)=SUM($CX$69:$DC$69),DA$69-((DA$69/DA$70)*(COUNTIF($CX$23:$CX45,"=0"))),999999)</f>
        <v>#DIV/0!</v>
      </c>
      <c r="DB94" s="2" t="e">
        <f>IF(SUM($CX$16:$CX45)=SUM($CX$69:$DC$69),DB$69-((DB$69/DB$70)*(COUNTIF($CX$23:$CX45,"=0"))),999999)</f>
        <v>#DIV/0!</v>
      </c>
      <c r="DC94" s="2" t="e">
        <f>IF(SUM($CX$16:$CX45)=SUM($CX$69:$DC$69),DC$69-((DC$69/DC$70)*(COUNTIF($CX$23:$CX45,"=0"))),999999)</f>
        <v>#DIV/0!</v>
      </c>
      <c r="DF94" s="39"/>
      <c r="DG94" s="39"/>
      <c r="DH94" s="39"/>
      <c r="DI94" s="39"/>
      <c r="DJ94" s="7">
        <v>2037</v>
      </c>
      <c r="DK94" s="62" t="e">
        <f>IF(SUM($DK$16:$DK45)=SUM($DK$69:$DP$69),DK$69-((DK$69/DK$70)*(COUNTIF($DK$23:$DK45,"=0"))),999999)</f>
        <v>#DIV/0!</v>
      </c>
      <c r="DL94" s="1" t="e">
        <f>IF(SUM($DK$16:$DK45)=SUM($DK$69:$DP$69),DL$69-((DL$69/DL$70)*(COUNTIF($DK$23:$DK45,"=0"))),999999)</f>
        <v>#DIV/0!</v>
      </c>
      <c r="DM94" s="1" t="e">
        <f>IF(SUM($DK$16:$DK45)=SUM($DK$69:$DP$69),DM$69-((DM$69/DM$70)*(COUNTIF($DK$23:$DK45,"=0"))),999999)</f>
        <v>#DIV/0!</v>
      </c>
      <c r="DN94" s="2" t="e">
        <f>IF(SUM($DK$16:$DK45)=SUM($DK$69:$DP$69),DN$69-((DN$69/DN$70)*(COUNTIF($DK$23:$DK45,"=0"))),999999)</f>
        <v>#DIV/0!</v>
      </c>
      <c r="DO94" s="2" t="e">
        <f>IF(SUM($DK$16:$DK45)=SUM($DK$69:$DP$69),DO$69-((DO$69/DO$70)*(COUNTIF($DK$23:$DK45,"=0"))),999999)</f>
        <v>#DIV/0!</v>
      </c>
      <c r="DP94" s="2" t="e">
        <f>IF(SUM($DK$16:$DK45)=SUM($DK$69:$DP$69),DP$69-((DP$69/DP$70)*(COUNTIF($DK$23:$DK45,"=0"))),999999)</f>
        <v>#DIV/0!</v>
      </c>
      <c r="DS94" s="39"/>
      <c r="DT94" s="39"/>
      <c r="DU94" s="39"/>
      <c r="DV94" s="39"/>
      <c r="DW94" s="7">
        <v>2037</v>
      </c>
      <c r="DX94" s="62" t="e">
        <f>IF(SUM($DX$16:$DX45)=SUM($DX$69:$EC$69),DX$69-((DX$69/DX$70)*(COUNTIF($DX$23:$DX45,"=0"))),999999)</f>
        <v>#DIV/0!</v>
      </c>
      <c r="DY94" s="1" t="e">
        <f>IF(SUM($DX$16:$DX45)=SUM($DX$69:$EC$69),DY$69-((DY$69/DY$70)*(COUNTIF($DX$23:$DX45,"=0"))),999999)</f>
        <v>#DIV/0!</v>
      </c>
      <c r="DZ94" s="1" t="e">
        <f>IF(SUM($DX$16:$DX45)=SUM($DX$69:$EC$69),DZ$69-((DZ$69/DZ$70)*(COUNTIF($DX$23:$DX45,"=0"))),999999)</f>
        <v>#DIV/0!</v>
      </c>
      <c r="EA94" s="2" t="e">
        <f>IF(SUM($DX$16:$DX45)=SUM($DX$69:$EC$69),EA$69-((EA$69/EA$70)*(COUNTIF($DX$23:$DX45,"=0"))),999999)</f>
        <v>#DIV/0!</v>
      </c>
      <c r="EB94" s="2" t="e">
        <f>IF(SUM($DX$16:$DX45)=SUM($DX$69:$EC$69),EB$69-((EB$69/EB$70)*(COUNTIF($DX$23:$DX45,"=0"))),999999)</f>
        <v>#DIV/0!</v>
      </c>
      <c r="EC94" s="2" t="e">
        <f>IF(SUM($DX$16:$DX45)=SUM($DX$69:$EC$69),EC$69-((EC$69/EC$70)*(COUNTIF($DX$23:$DX45,"=0"))),999999)</f>
        <v>#DIV/0!</v>
      </c>
      <c r="EF94" s="39"/>
      <c r="EG94" s="39"/>
      <c r="EH94" s="39"/>
      <c r="EI94" s="39"/>
      <c r="EJ94" s="7">
        <v>2037</v>
      </c>
      <c r="EK94" s="62" t="e">
        <f>IF(SUM($EK$16:$EK45)=SUM($EK$69:$EP$69),EK$69-((EK$69/EK$70)*(COUNTIF($EK$23:$EK45,"=0"))),999999)</f>
        <v>#DIV/0!</v>
      </c>
      <c r="EL94" s="1" t="e">
        <f>IF(SUM($EK$16:$EK45)=SUM($EK$69:$EP$69),EL$69-((EL$69/EL$70)*(COUNTIF($EK$23:$EK45,"=0"))),999999)</f>
        <v>#DIV/0!</v>
      </c>
      <c r="EM94" s="1" t="e">
        <f>IF(SUM($EK$16:$EK45)=SUM($EK$69:$EP$69),EM$69-((EM$69/EM$70)*(COUNTIF($EK$23:$EK45,"=0"))),999999)</f>
        <v>#DIV/0!</v>
      </c>
      <c r="EN94" s="2" t="e">
        <f>IF(SUM($EK$16:$EK45)=SUM($EK$69:$EP$69),EN$69-((EN$69/EN$70)*(COUNTIF($EK$23:$EK45,"=0"))),999999)</f>
        <v>#DIV/0!</v>
      </c>
      <c r="EO94" s="2" t="e">
        <f>IF(SUM($EK$16:$EK45)=SUM($EK$69:$EP$69),EO$69-((EO$69/EO$70)*(COUNTIF($EK$23:$EK45,"=0"))),999999)</f>
        <v>#DIV/0!</v>
      </c>
      <c r="EP94" s="2" t="e">
        <f>IF(SUM($EK$16:$EK45)=SUM($EK$69:$EP$69),EP$69-((EP$69/EP$70)*(COUNTIF($EK$23:$EK45,"=0"))),999999)</f>
        <v>#DIV/0!</v>
      </c>
      <c r="ES94" s="39"/>
      <c r="ET94" s="39"/>
      <c r="EU94" s="39"/>
      <c r="EV94" s="39"/>
      <c r="EW94" s="7">
        <v>2037</v>
      </c>
      <c r="EX94" s="62" t="e">
        <f>IF(SUM($EX$16:$EX45)=SUM($EX$69:$FC$69),EX$69-((EX$69/EX$70)*(COUNTIF($EX$23:$EX45,"=0"))),999999)</f>
        <v>#DIV/0!</v>
      </c>
      <c r="EY94" s="1" t="e">
        <f>IF(SUM($EX$16:$EX45)=SUM($EX$69:$FC$69),EY$69-((EY$69/EY$70)*(COUNTIF($EX$23:$EX45,"=0"))),999999)</f>
        <v>#DIV/0!</v>
      </c>
      <c r="EZ94" s="1" t="e">
        <f>IF(SUM($EX$16:$EX45)=SUM($EX$69:$FC$69),EZ$69-((EZ$69/EZ$70)*(COUNTIF($EX$23:$EX45,"=0"))),999999)</f>
        <v>#DIV/0!</v>
      </c>
      <c r="FA94" s="2" t="e">
        <f>IF(SUM($EX$16:$EX45)=SUM($EX$69:$FC$69),FA$69-((FA$69/FA$70)*(COUNTIF($EX$23:$EX45,"=0"))),999999)</f>
        <v>#DIV/0!</v>
      </c>
      <c r="FB94" s="2" t="e">
        <f>IF(SUM($EX$16:$EX45)=SUM($EX$69:$FC$69),FB$69-((FB$69/FB$70)*(COUNTIF($EX$23:$EX45,"=0"))),999999)</f>
        <v>#DIV/0!</v>
      </c>
      <c r="FC94" s="2" t="e">
        <f>IF(SUM($EX$16:$EX45)=SUM($EX$69:$FC$69),FC$69-((FC$69/FC$70)*(COUNTIF($EX$23:$EX45,"=0"))),999999)</f>
        <v>#DIV/0!</v>
      </c>
      <c r="FF94" s="39"/>
      <c r="FG94" s="39"/>
      <c r="FH94" s="39"/>
      <c r="FI94" s="39"/>
      <c r="FJ94" s="47"/>
    </row>
    <row r="95" spans="2:166" x14ac:dyDescent="0.25">
      <c r="B95" s="14">
        <f t="shared" si="143"/>
        <v>23</v>
      </c>
      <c r="C95" s="6">
        <v>2038</v>
      </c>
      <c r="D95" s="104"/>
      <c r="E95" s="39"/>
      <c r="F95" s="39"/>
      <c r="G95" s="39"/>
      <c r="H95" s="39"/>
      <c r="I95" s="105"/>
      <c r="J95" s="6">
        <v>2038</v>
      </c>
      <c r="K95" s="61" t="e">
        <f>IF(SUM($K$16:$K46)=SUM($K$69:$P$69),K$69-((K$69/K$70)*(COUNTIF($K$23:$K46,"=0"))),999999)</f>
        <v>#DIV/0!</v>
      </c>
      <c r="L95" s="3" t="e">
        <f>IF(SUM($K$16:$K46)=SUM($K$69:$P$69),L$69-((L$69/L$70)*(COUNTIF($K$23:$K46,"=0"))),999999)</f>
        <v>#DIV/0!</v>
      </c>
      <c r="M95" s="4" t="e">
        <f>IF(SUM($K$16:$K46)=SUM($K$69:$P$69),M$69-((M$69/M$70)*(COUNTIF($K$23:$K46,"=0"))),999999)</f>
        <v>#DIV/0!</v>
      </c>
      <c r="N95" s="4" t="e">
        <f>IF(SUM($K$16:$K46)=SUM($K$69:$P$69),N$69-((N$69/N$70)*(COUNTIF($K$23:$K46,"=0"))),999999)</f>
        <v>#DIV/0!</v>
      </c>
      <c r="O95" s="4" t="e">
        <f>IF(SUM($K$16:$K46)=SUM($K$69:$P$69),O$69-((O$69/O$70)*(COUNTIF($K$23:$K46,"=0"))),999999)</f>
        <v>#DIV/0!</v>
      </c>
      <c r="P95" s="4" t="e">
        <f>IF(SUM($K$16:$K46)=SUM($K$69:$P$69),P$69-((P$69/P$70)*(COUNTIF($K$23:$K46,"=0"))),999999)</f>
        <v>#DIV/0!</v>
      </c>
      <c r="Q95" s="99"/>
      <c r="R95" s="99"/>
      <c r="S95" s="99"/>
      <c r="T95" s="39"/>
      <c r="U95" s="39"/>
      <c r="V95" s="39"/>
      <c r="W95" s="6">
        <v>2038</v>
      </c>
      <c r="X95" s="61" t="e">
        <f>IF(SUM($X$16:$X46)=SUM($X$69:$AC$69),X$69-((X$69/X$70)*(COUNTIF($X$23:$X46,"=0"))),999999)</f>
        <v>#DIV/0!</v>
      </c>
      <c r="Y95" s="3" t="e">
        <f>IF(SUM($X$16:$X46)=SUM($X$69:$AC$69),Y$69-((Y$69/Y$70)*(COUNTIF($X$23:$X46,"=0"))),999999)</f>
        <v>#DIV/0!</v>
      </c>
      <c r="Z95" s="3" t="e">
        <f>IF(SUM($X$16:$X46)=SUM($X$69:$AC$69),Z$69-((Z$69/Z$70)*(COUNTIF($X$23:$X46,"=0"))),999999)</f>
        <v>#DIV/0!</v>
      </c>
      <c r="AA95" s="4" t="e">
        <f>IF(SUM($X$16:$X46)=SUM($X$69:$AC$69),AA$69-((AA$69/AA$70)*(COUNTIF($X$23:$X46,"=0"))),999999)</f>
        <v>#DIV/0!</v>
      </c>
      <c r="AB95" s="4" t="e">
        <f>IF(SUM($X$16:$X46)=SUM($X$69:$AC$69),AB$69-((AB$69/AB$70)*(COUNTIF($X$23:$X46,"=0"))),999999)</f>
        <v>#DIV/0!</v>
      </c>
      <c r="AC95" s="4" t="e">
        <f>IF(SUM($X$16:$X46)=SUM($X$69:$AC$69),AC$69-((AC$69/AC$70)*(COUNTIF($X$23:$X46,"=0"))),999999)</f>
        <v>#DIV/0!</v>
      </c>
      <c r="AF95" s="39"/>
      <c r="AG95" s="39"/>
      <c r="AH95" s="39"/>
      <c r="AI95" s="39"/>
      <c r="AJ95" s="6">
        <v>2038</v>
      </c>
      <c r="AK95" s="61" t="e">
        <f>IF(SUM($AK$16:$AK46)=SUM($AK$69:$AP$69),AK$69-((AK$69/AK$70)*(COUNTIF($AK$23:$AK46,"=0"))),999999)</f>
        <v>#DIV/0!</v>
      </c>
      <c r="AL95" s="3" t="e">
        <f>IF(SUM($AK$16:$AK46)=SUM($AK$69:$AP$69),AL$69-((AL$69/AL$70)*(COUNTIF($AK$23:$AK46,"=0"))),999999)</f>
        <v>#DIV/0!</v>
      </c>
      <c r="AM95" s="3" t="e">
        <f>IF(SUM($AK$16:$AK46)=SUM($AK$69:$AP$69),AM$69-((AM$69/AM$70)*(COUNTIF($AK$23:$AK46,"=0"))),999999)</f>
        <v>#DIV/0!</v>
      </c>
      <c r="AN95" s="4" t="e">
        <f>IF(SUM($AK$16:$AK46)=SUM($AK$69:$AP$69),AN$69-((AN$69/AN$70)*(COUNTIF($AK$23:$AK46,"=0"))),999999)</f>
        <v>#DIV/0!</v>
      </c>
      <c r="AO95" s="4" t="e">
        <f>IF(SUM($AK$16:$AK46)=SUM($AK$69:$AP$69),AO$69-((AO$69/AO$70)*(COUNTIF($AK$23:$AK46,"=0"))),999999)</f>
        <v>#DIV/0!</v>
      </c>
      <c r="AP95" s="4" t="e">
        <f>IF(SUM($AK$16:$AK46)=SUM($AK$69:$AP$69),AP$69-((AP$69/AP$70)*(COUNTIF($AK$23:$AK46,"=0"))),999999)</f>
        <v>#DIV/0!</v>
      </c>
      <c r="AS95" s="39"/>
      <c r="AT95" s="39"/>
      <c r="AU95" s="39"/>
      <c r="AV95" s="39"/>
      <c r="AW95" s="6">
        <v>2038</v>
      </c>
      <c r="AX95" s="61" t="e">
        <f>IF(SUM($AX$16:$AX46)=SUM($AX$69:$BC$69),AX$69-((AX$69/AX$70)*(COUNTIF($AX$23:$AX46,"=0"))),999999)</f>
        <v>#DIV/0!</v>
      </c>
      <c r="AY95" s="3" t="e">
        <f>IF(SUM($AX$16:$AX46)=SUM($AX$69:$BC$69),AY$69-((AY$69/AY$70)*(COUNTIF($AX$23:$AX46,"=0"))),999999)</f>
        <v>#DIV/0!</v>
      </c>
      <c r="AZ95" s="3" t="e">
        <f>IF(SUM($AX$16:$AX46)=SUM($AX$69:$BC$69),AZ$69-((AZ$69/AZ$70)*(COUNTIF($AX$23:$AX46,"=0"))),999999)</f>
        <v>#DIV/0!</v>
      </c>
      <c r="BA95" s="4" t="e">
        <f>IF(SUM($AX$16:$AX46)=SUM($AX$69:$BC$69),BA$69-((BA$69/BA$70)*(COUNTIF($AX$23:$AX46,"=0"))),999999)</f>
        <v>#DIV/0!</v>
      </c>
      <c r="BB95" s="4" t="e">
        <f>IF(SUM($AX$16:$AX46)=SUM($AX$69:$BC$69),BB$69-((BB$69/BB$70)*(COUNTIF($AX$23:$AX46,"=0"))),999999)</f>
        <v>#DIV/0!</v>
      </c>
      <c r="BC95" s="4" t="e">
        <f>IF(SUM($AX$16:$AX46)=SUM($AX$69:$BC$69),BC$69-((BC$69/BC$70)*(COUNTIF($AX$23:$AX46,"=0"))),999999)</f>
        <v>#DIV/0!</v>
      </c>
      <c r="BF95" s="39"/>
      <c r="BG95" s="39"/>
      <c r="BH95" s="39"/>
      <c r="BI95" s="39"/>
      <c r="BJ95" s="6">
        <v>2038</v>
      </c>
      <c r="BK95" s="61" t="e">
        <f>IF(SUM($BK$16:$BK46)=SUM($BK$69:$BP$69),BK$69-((BK$69/BK$70)*(COUNTIF($BK$23:$BK46,"=0"))),999999)</f>
        <v>#DIV/0!</v>
      </c>
      <c r="BL95" s="3" t="e">
        <f>IF(SUM($BK$16:$BK46)=SUM($BK$69:$BP$69),BL$69-((BL$69/BL$70)*(COUNTIF($BK$23:$BK46,"=0"))),999999)</f>
        <v>#DIV/0!</v>
      </c>
      <c r="BM95" s="3" t="e">
        <f>IF(SUM($BK$16:$BK46)=SUM($BK$69:$BP$69),BM$69-((BM$69/BM$70)*(COUNTIF($BK$23:$BK46,"=0"))),999999)</f>
        <v>#DIV/0!</v>
      </c>
      <c r="BN95" s="4" t="e">
        <f>IF(SUM($BK$16:$BK46)=SUM($BK$69:$BP$69),BN$69-((BN$69/BN$70)*(COUNTIF($BK$23:$BK46,"=0"))),999999)</f>
        <v>#DIV/0!</v>
      </c>
      <c r="BO95" s="4" t="e">
        <f>IF(SUM($BK$16:$BK46)=SUM($BK$69:$BP$69),BO$69-((BO$69/BO$70)*(COUNTIF($BK$23:$BK46,"=0"))),999999)</f>
        <v>#DIV/0!</v>
      </c>
      <c r="BP95" s="4" t="e">
        <f>IF(SUM($BK$16:$BK46)=SUM($BK$69:$BP$69),BP$69-((BP$69/BP$70)*(COUNTIF($BK$23:$BK46,"=0"))),999999)</f>
        <v>#DIV/0!</v>
      </c>
      <c r="BS95" s="39"/>
      <c r="BT95" s="39"/>
      <c r="BU95" s="39"/>
      <c r="BV95" s="39"/>
      <c r="BW95" s="6">
        <v>2038</v>
      </c>
      <c r="BX95" s="61" t="e">
        <f>IF(SUM($BX$16:$BX46)=SUM($BX$69:$CC$69),BX$69-((BX$69/BX$70)*(COUNTIF($BX$23:$BX46,"=0"))),999999)</f>
        <v>#DIV/0!</v>
      </c>
      <c r="BY95" s="3" t="e">
        <f>IF(SUM($BX$16:$BX46)=SUM($BX$69:$CC$69),BY$69-((BY$69/BY$70)*(COUNTIF($BX$23:$BX46,"=0"))),999999)</f>
        <v>#DIV/0!</v>
      </c>
      <c r="BZ95" s="3" t="e">
        <f>IF(SUM($BX$16:$BX46)=SUM($BX$69:$CC$69),BZ$69-((BZ$69/BZ$70)*(COUNTIF($BX$23:$BX46,"=0"))),999999)</f>
        <v>#DIV/0!</v>
      </c>
      <c r="CA95" s="4" t="e">
        <f>IF(SUM($BX$16:$BX46)=SUM($BX$69:$CC$69),CA$69-((CA$69/CA$70)*(COUNTIF($BX$23:$BX46,"=0"))),999999)</f>
        <v>#DIV/0!</v>
      </c>
      <c r="CB95" s="4" t="e">
        <f>IF(SUM($BX$16:$BX46)=SUM($BX$69:$CC$69),CB$69-((CB$69/CB$70)*(COUNTIF($BX$23:$BX46,"=0"))),999999)</f>
        <v>#DIV/0!</v>
      </c>
      <c r="CC95" s="4" t="e">
        <f>IF(SUM($BX$16:$BX46)=SUM($BX$69:$CC$69),CC$69-((CC$69/CC$70)*(COUNTIF($BX$23:$BX46,"=0"))),999999)</f>
        <v>#DIV/0!</v>
      </c>
      <c r="CF95" s="39"/>
      <c r="CG95" s="39"/>
      <c r="CH95" s="39"/>
      <c r="CI95" s="39"/>
      <c r="CJ95" s="6">
        <v>2038</v>
      </c>
      <c r="CK95" s="61" t="e">
        <f>IF(SUM($CK$16:$CK46)=SUM($CK$69:$CP$69),CK$69-((CK$69/CK$70)*(COUNTIF($CK$23:$CK46,"=0"))),999999)</f>
        <v>#DIV/0!</v>
      </c>
      <c r="CL95" s="3" t="e">
        <f>IF(SUM($CK$16:$CK46)=SUM($CK$69:$CP$69),CL$69-((CL$69/CL$70)*(COUNTIF($CK$23:$CK46,"=0"))),999999)</f>
        <v>#DIV/0!</v>
      </c>
      <c r="CM95" s="3" t="e">
        <f>IF(SUM($CK$16:$CK46)=SUM($CK$69:$CP$69),CM$69-((CM$69/CM$70)*(COUNTIF($CK$23:$CK46,"=0"))),999999)</f>
        <v>#DIV/0!</v>
      </c>
      <c r="CN95" s="4" t="e">
        <f>IF(SUM($CK$16:$CK46)=SUM($CK$69:$CP$69),CN$69-((CN$69/CN$70)*(COUNTIF($CK$23:$CK46,"=0"))),999999)</f>
        <v>#DIV/0!</v>
      </c>
      <c r="CO95" s="4" t="e">
        <f>IF(SUM($CK$16:$CK46)=SUM($CK$69:$CP$69),CO$69-((CO$69/CO$70)*(COUNTIF($CK$23:$CK46,"=0"))),999999)</f>
        <v>#DIV/0!</v>
      </c>
      <c r="CP95" s="4" t="e">
        <f>IF(SUM($CK$16:$CK46)=SUM($CK$69:$CP$69),CP$69-((CP$69/CP$70)*(COUNTIF($CK$23:$CK46,"=0"))),999999)</f>
        <v>#DIV/0!</v>
      </c>
      <c r="CS95" s="39"/>
      <c r="CT95" s="39"/>
      <c r="CU95" s="39"/>
      <c r="CV95" s="39"/>
      <c r="CW95" s="6">
        <v>2038</v>
      </c>
      <c r="CX95" s="61" t="e">
        <f>IF(SUM($CX$16:$CX46)=SUM($CX$69:$DC$69),CX$69-((CX$69/CX$70)*(COUNTIF($CX$23:$CX46,"=0"))),999999)</f>
        <v>#DIV/0!</v>
      </c>
      <c r="CY95" s="3" t="e">
        <f>IF(SUM($CX$16:$CX46)=SUM($CX$69:$DC$69),CY$69-((CY$69/CY$70)*(COUNTIF($CX$23:$CX46,"=0"))),999999)</f>
        <v>#DIV/0!</v>
      </c>
      <c r="CZ95" s="3" t="e">
        <f>IF(SUM($CX$16:$CX46)=SUM($CX$69:$DC$69),CZ$69-((CZ$69/CZ$70)*(COUNTIF($CX$23:$CX46,"=0"))),999999)</f>
        <v>#DIV/0!</v>
      </c>
      <c r="DA95" s="4" t="e">
        <f>IF(SUM($CX$16:$CX46)=SUM($CX$69:$DC$69),DA$69-((DA$69/DA$70)*(COUNTIF($CX$23:$CX46,"=0"))),999999)</f>
        <v>#DIV/0!</v>
      </c>
      <c r="DB95" s="4" t="e">
        <f>IF(SUM($CX$16:$CX46)=SUM($CX$69:$DC$69),DB$69-((DB$69/DB$70)*(COUNTIF($CX$23:$CX46,"=0"))),999999)</f>
        <v>#DIV/0!</v>
      </c>
      <c r="DC95" s="4" t="e">
        <f>IF(SUM($CX$16:$CX46)=SUM($CX$69:$DC$69),DC$69-((DC$69/DC$70)*(COUNTIF($CX$23:$CX46,"=0"))),999999)</f>
        <v>#DIV/0!</v>
      </c>
      <c r="DF95" s="39"/>
      <c r="DG95" s="39"/>
      <c r="DH95" s="39"/>
      <c r="DI95" s="39"/>
      <c r="DJ95" s="6">
        <v>2038</v>
      </c>
      <c r="DK95" s="61" t="e">
        <f>IF(SUM($DK$16:$DK46)=SUM($DK$69:$DP$69),DK$69-((DK$69/DK$70)*(COUNTIF($DK$23:$DK46,"=0"))),999999)</f>
        <v>#DIV/0!</v>
      </c>
      <c r="DL95" s="3" t="e">
        <f>IF(SUM($DK$16:$DK46)=SUM($DK$69:$DP$69),DL$69-((DL$69/DL$70)*(COUNTIF($DK$23:$DK46,"=0"))),999999)</f>
        <v>#DIV/0!</v>
      </c>
      <c r="DM95" s="3" t="e">
        <f>IF(SUM($DK$16:$DK46)=SUM($DK$69:$DP$69),DM$69-((DM$69/DM$70)*(COUNTIF($DK$23:$DK46,"=0"))),999999)</f>
        <v>#DIV/0!</v>
      </c>
      <c r="DN95" s="4" t="e">
        <f>IF(SUM($DK$16:$DK46)=SUM($DK$69:$DP$69),DN$69-((DN$69/DN$70)*(COUNTIF($DK$23:$DK46,"=0"))),999999)</f>
        <v>#DIV/0!</v>
      </c>
      <c r="DO95" s="4" t="e">
        <f>IF(SUM($DK$16:$DK46)=SUM($DK$69:$DP$69),DO$69-((DO$69/DO$70)*(COUNTIF($DK$23:$DK46,"=0"))),999999)</f>
        <v>#DIV/0!</v>
      </c>
      <c r="DP95" s="4" t="e">
        <f>IF(SUM($DK$16:$DK46)=SUM($DK$69:$DP$69),DP$69-((DP$69/DP$70)*(COUNTIF($DK$23:$DK46,"=0"))),999999)</f>
        <v>#DIV/0!</v>
      </c>
      <c r="DS95" s="39"/>
      <c r="DT95" s="39"/>
      <c r="DU95" s="39"/>
      <c r="DV95" s="39"/>
      <c r="DW95" s="6">
        <v>2038</v>
      </c>
      <c r="DX95" s="61" t="e">
        <f>IF(SUM($DX$16:$DX46)=SUM($DX$69:$EC$69),DX$69-((DX$69/DX$70)*(COUNTIF($DX$23:$DX46,"=0"))),999999)</f>
        <v>#DIV/0!</v>
      </c>
      <c r="DY95" s="3" t="e">
        <f>IF(SUM($DX$16:$DX46)=SUM($DX$69:$EC$69),DY$69-((DY$69/DY$70)*(COUNTIF($DX$23:$DX46,"=0"))),999999)</f>
        <v>#DIV/0!</v>
      </c>
      <c r="DZ95" s="3" t="e">
        <f>IF(SUM($DX$16:$DX46)=SUM($DX$69:$EC$69),DZ$69-((DZ$69/DZ$70)*(COUNTIF($DX$23:$DX46,"=0"))),999999)</f>
        <v>#DIV/0!</v>
      </c>
      <c r="EA95" s="4" t="e">
        <f>IF(SUM($DX$16:$DX46)=SUM($DX$69:$EC$69),EA$69-((EA$69/EA$70)*(COUNTIF($DX$23:$DX46,"=0"))),999999)</f>
        <v>#DIV/0!</v>
      </c>
      <c r="EB95" s="4" t="e">
        <f>IF(SUM($DX$16:$DX46)=SUM($DX$69:$EC$69),EB$69-((EB$69/EB$70)*(COUNTIF($DX$23:$DX46,"=0"))),999999)</f>
        <v>#DIV/0!</v>
      </c>
      <c r="EC95" s="4" t="e">
        <f>IF(SUM($DX$16:$DX46)=SUM($DX$69:$EC$69),EC$69-((EC$69/EC$70)*(COUNTIF($DX$23:$DX46,"=0"))),999999)</f>
        <v>#DIV/0!</v>
      </c>
      <c r="EF95" s="39"/>
      <c r="EG95" s="39"/>
      <c r="EH95" s="39"/>
      <c r="EI95" s="39"/>
      <c r="EJ95" s="6">
        <v>2038</v>
      </c>
      <c r="EK95" s="61" t="e">
        <f>IF(SUM($EK$16:$EK46)=SUM($EK$69:$EP$69),EK$69-((EK$69/EK$70)*(COUNTIF($EK$23:$EK46,"=0"))),999999)</f>
        <v>#DIV/0!</v>
      </c>
      <c r="EL95" s="3" t="e">
        <f>IF(SUM($EK$16:$EK46)=SUM($EK$69:$EP$69),EL$69-((EL$69/EL$70)*(COUNTIF($EK$23:$EK46,"=0"))),999999)</f>
        <v>#DIV/0!</v>
      </c>
      <c r="EM95" s="3" t="e">
        <f>IF(SUM($EK$16:$EK46)=SUM($EK$69:$EP$69),EM$69-((EM$69/EM$70)*(COUNTIF($EK$23:$EK46,"=0"))),999999)</f>
        <v>#DIV/0!</v>
      </c>
      <c r="EN95" s="4" t="e">
        <f>IF(SUM($EK$16:$EK46)=SUM($EK$69:$EP$69),EN$69-((EN$69/EN$70)*(COUNTIF($EK$23:$EK46,"=0"))),999999)</f>
        <v>#DIV/0!</v>
      </c>
      <c r="EO95" s="4" t="e">
        <f>IF(SUM($EK$16:$EK46)=SUM($EK$69:$EP$69),EO$69-((EO$69/EO$70)*(COUNTIF($EK$23:$EK46,"=0"))),999999)</f>
        <v>#DIV/0!</v>
      </c>
      <c r="EP95" s="4" t="e">
        <f>IF(SUM($EK$16:$EK46)=SUM($EK$69:$EP$69),EP$69-((EP$69/EP$70)*(COUNTIF($EK$23:$EK46,"=0"))),999999)</f>
        <v>#DIV/0!</v>
      </c>
      <c r="ES95" s="39"/>
      <c r="ET95" s="39"/>
      <c r="EU95" s="39"/>
      <c r="EV95" s="39"/>
      <c r="EW95" s="6">
        <v>2038</v>
      </c>
      <c r="EX95" s="61" t="e">
        <f>IF(SUM($EX$16:$EX46)=SUM($EX$69:$FC$69),EX$69-((EX$69/EX$70)*(COUNTIF($EX$23:$EX46,"=0"))),999999)</f>
        <v>#DIV/0!</v>
      </c>
      <c r="EY95" s="3" t="e">
        <f>IF(SUM($EX$16:$EX46)=SUM($EX$69:$FC$69),EY$69-((EY$69/EY$70)*(COUNTIF($EX$23:$EX46,"=0"))),999999)</f>
        <v>#DIV/0!</v>
      </c>
      <c r="EZ95" s="3" t="e">
        <f>IF(SUM($EX$16:$EX46)=SUM($EX$69:$FC$69),EZ$69-((EZ$69/EZ$70)*(COUNTIF($EX$23:$EX46,"=0"))),999999)</f>
        <v>#DIV/0!</v>
      </c>
      <c r="FA95" s="4" t="e">
        <f>IF(SUM($EX$16:$EX46)=SUM($EX$69:$FC$69),FA$69-((FA$69/FA$70)*(COUNTIF($EX$23:$EX46,"=0"))),999999)</f>
        <v>#DIV/0!</v>
      </c>
      <c r="FB95" s="4" t="e">
        <f>IF(SUM($EX$16:$EX46)=SUM($EX$69:$FC$69),FB$69-((FB$69/FB$70)*(COUNTIF($EX$23:$EX46,"=0"))),999999)</f>
        <v>#DIV/0!</v>
      </c>
      <c r="FC95" s="4" t="e">
        <f>IF(SUM($EX$16:$EX46)=SUM($EX$69:$FC$69),FC$69-((FC$69/FC$70)*(COUNTIF($EX$23:$EX46,"=0"))),999999)</f>
        <v>#DIV/0!</v>
      </c>
      <c r="FF95" s="39"/>
      <c r="FG95" s="39"/>
      <c r="FH95" s="39"/>
      <c r="FI95" s="39"/>
      <c r="FJ95" s="47"/>
    </row>
    <row r="96" spans="2:166" x14ac:dyDescent="0.25">
      <c r="B96" s="15">
        <f t="shared" si="143"/>
        <v>24</v>
      </c>
      <c r="C96" s="7">
        <v>2039</v>
      </c>
      <c r="D96" s="104"/>
      <c r="E96" s="39"/>
      <c r="F96" s="39"/>
      <c r="G96" s="39"/>
      <c r="H96" s="39"/>
      <c r="I96" s="105"/>
      <c r="J96" s="7">
        <v>2039</v>
      </c>
      <c r="K96" s="62" t="e">
        <f>IF(SUM($K$16:$K47)=SUM($K$69:$P$69),K$69-((K$69/K$70)*(COUNTIF($K$23:$K47,"=0"))),999999)</f>
        <v>#DIV/0!</v>
      </c>
      <c r="L96" s="1" t="e">
        <f>IF(SUM($K$16:$K47)=SUM($K$69:$P$69),L$69-((L$69/L$70)*(COUNTIF($K$23:$K47,"=0"))),999999)</f>
        <v>#DIV/0!</v>
      </c>
      <c r="M96" s="2" t="e">
        <f>IF(SUM($K$16:$K47)=SUM($K$69:$P$69),M$69-((M$69/M$70)*(COUNTIF($K$23:$K47,"=0"))),999999)</f>
        <v>#DIV/0!</v>
      </c>
      <c r="N96" s="2" t="e">
        <f>IF(SUM($K$16:$K47)=SUM($K$69:$P$69),N$69-((N$69/N$70)*(COUNTIF($K$23:$K47,"=0"))),999999)</f>
        <v>#DIV/0!</v>
      </c>
      <c r="O96" s="2" t="e">
        <f>IF(SUM($K$16:$K47)=SUM($K$69:$P$69),O$69-((O$69/O$70)*(COUNTIF($K$23:$K47,"=0"))),999999)</f>
        <v>#DIV/0!</v>
      </c>
      <c r="P96" s="2" t="e">
        <f>IF(SUM($K$16:$K47)=SUM($K$69:$P$69),P$69-((P$69/P$70)*(COUNTIF($K$23:$K47,"=0"))),999999)</f>
        <v>#DIV/0!</v>
      </c>
      <c r="Q96" s="99"/>
      <c r="R96" s="99"/>
      <c r="S96" s="99"/>
      <c r="T96" s="39"/>
      <c r="U96" s="39"/>
      <c r="V96" s="39"/>
      <c r="W96" s="7">
        <v>2039</v>
      </c>
      <c r="X96" s="62" t="e">
        <f>IF(SUM($X$16:$X47)=SUM($X$69:$AC$69),X$69-((X$69/X$70)*(COUNTIF($X$23:$X47,"=0"))),999999)</f>
        <v>#DIV/0!</v>
      </c>
      <c r="Y96" s="1" t="e">
        <f>IF(SUM($X$16:$X47)=SUM($X$69:$AC$69),Y$69-((Y$69/Y$70)*(COUNTIF($X$23:$X47,"=0"))),999999)</f>
        <v>#DIV/0!</v>
      </c>
      <c r="Z96" s="1" t="e">
        <f>IF(SUM($X$16:$X47)=SUM($X$69:$AC$69),Z$69-((Z$69/Z$70)*(COUNTIF($X$23:$X47,"=0"))),999999)</f>
        <v>#DIV/0!</v>
      </c>
      <c r="AA96" s="2" t="e">
        <f>IF(SUM($X$16:$X47)=SUM($X$69:$AC$69),AA$69-((AA$69/AA$70)*(COUNTIF($X$23:$X47,"=0"))),999999)</f>
        <v>#DIV/0!</v>
      </c>
      <c r="AB96" s="2" t="e">
        <f>IF(SUM($X$16:$X47)=SUM($X$69:$AC$69),AB$69-((AB$69/AB$70)*(COUNTIF($X$23:$X47,"=0"))),999999)</f>
        <v>#DIV/0!</v>
      </c>
      <c r="AC96" s="2" t="e">
        <f>IF(SUM($X$16:$X47)=SUM($X$69:$AC$69),AC$69-((AC$69/AC$70)*(COUNTIF($X$23:$X47,"=0"))),999999)</f>
        <v>#DIV/0!</v>
      </c>
      <c r="AF96" s="39"/>
      <c r="AG96" s="39"/>
      <c r="AH96" s="39"/>
      <c r="AI96" s="39"/>
      <c r="AJ96" s="7">
        <v>2039</v>
      </c>
      <c r="AK96" s="62" t="e">
        <f>IF(SUM($AK$16:$AK47)=SUM($AK$69:$AP$69),AK$69-((AK$69/AK$70)*(COUNTIF($AK$23:$AK47,"=0"))),999999)</f>
        <v>#DIV/0!</v>
      </c>
      <c r="AL96" s="1" t="e">
        <f>IF(SUM($AK$16:$AK47)=SUM($AK$69:$AP$69),AL$69-((AL$69/AL$70)*(COUNTIF($AK$23:$AK47,"=0"))),999999)</f>
        <v>#DIV/0!</v>
      </c>
      <c r="AM96" s="1" t="e">
        <f>IF(SUM($AK$16:$AK47)=SUM($AK$69:$AP$69),AM$69-((AM$69/AM$70)*(COUNTIF($AK$23:$AK47,"=0"))),999999)</f>
        <v>#DIV/0!</v>
      </c>
      <c r="AN96" s="2" t="e">
        <f>IF(SUM($AK$16:$AK47)=SUM($AK$69:$AP$69),AN$69-((AN$69/AN$70)*(COUNTIF($AK$23:$AK47,"=0"))),999999)</f>
        <v>#DIV/0!</v>
      </c>
      <c r="AO96" s="2" t="e">
        <f>IF(SUM($AK$16:$AK47)=SUM($AK$69:$AP$69),AO$69-((AO$69/AO$70)*(COUNTIF($AK$23:$AK47,"=0"))),999999)</f>
        <v>#DIV/0!</v>
      </c>
      <c r="AP96" s="2" t="e">
        <f>IF(SUM($AK$16:$AK47)=SUM($AK$69:$AP$69),AP$69-((AP$69/AP$70)*(COUNTIF($AK$23:$AK47,"=0"))),999999)</f>
        <v>#DIV/0!</v>
      </c>
      <c r="AS96" s="39"/>
      <c r="AT96" s="39"/>
      <c r="AU96" s="39"/>
      <c r="AV96" s="39"/>
      <c r="AW96" s="7">
        <v>2039</v>
      </c>
      <c r="AX96" s="62" t="e">
        <f>IF(SUM($AX$16:$AX47)=SUM($AX$69:$BC$69),AX$69-((AX$69/AX$70)*(COUNTIF($AX$23:$AX47,"=0"))),999999)</f>
        <v>#DIV/0!</v>
      </c>
      <c r="AY96" s="1" t="e">
        <f>IF(SUM($AX$16:$AX47)=SUM($AX$69:$BC$69),AY$69-((AY$69/AY$70)*(COUNTIF($AX$23:$AX47,"=0"))),999999)</f>
        <v>#DIV/0!</v>
      </c>
      <c r="AZ96" s="1" t="e">
        <f>IF(SUM($AX$16:$AX47)=SUM($AX$69:$BC$69),AZ$69-((AZ$69/AZ$70)*(COUNTIF($AX$23:$AX47,"=0"))),999999)</f>
        <v>#DIV/0!</v>
      </c>
      <c r="BA96" s="2" t="e">
        <f>IF(SUM($AX$16:$AX47)=SUM($AX$69:$BC$69),BA$69-((BA$69/BA$70)*(COUNTIF($AX$23:$AX47,"=0"))),999999)</f>
        <v>#DIV/0!</v>
      </c>
      <c r="BB96" s="2" t="e">
        <f>IF(SUM($AX$16:$AX47)=SUM($AX$69:$BC$69),BB$69-((BB$69/BB$70)*(COUNTIF($AX$23:$AX47,"=0"))),999999)</f>
        <v>#DIV/0!</v>
      </c>
      <c r="BC96" s="2" t="e">
        <f>IF(SUM($AX$16:$AX47)=SUM($AX$69:$BC$69),BC$69-((BC$69/BC$70)*(COUNTIF($AX$23:$AX47,"=0"))),999999)</f>
        <v>#DIV/0!</v>
      </c>
      <c r="BF96" s="39"/>
      <c r="BG96" s="39"/>
      <c r="BH96" s="39"/>
      <c r="BI96" s="39"/>
      <c r="BJ96" s="7">
        <v>2039</v>
      </c>
      <c r="BK96" s="62" t="e">
        <f>IF(SUM($BK$16:$BK47)=SUM($BK$69:$BP$69),BK$69-((BK$69/BK$70)*(COUNTIF($BK$23:$BK47,"=0"))),999999)</f>
        <v>#DIV/0!</v>
      </c>
      <c r="BL96" s="1" t="e">
        <f>IF(SUM($BK$16:$BK47)=SUM($BK$69:$BP$69),BL$69-((BL$69/BL$70)*(COUNTIF($BK$23:$BK47,"=0"))),999999)</f>
        <v>#DIV/0!</v>
      </c>
      <c r="BM96" s="1" t="e">
        <f>IF(SUM($BK$16:$BK47)=SUM($BK$69:$BP$69),BM$69-((BM$69/BM$70)*(COUNTIF($BK$23:$BK47,"=0"))),999999)</f>
        <v>#DIV/0!</v>
      </c>
      <c r="BN96" s="2" t="e">
        <f>IF(SUM($BK$16:$BK47)=SUM($BK$69:$BP$69),BN$69-((BN$69/BN$70)*(COUNTIF($BK$23:$BK47,"=0"))),999999)</f>
        <v>#DIV/0!</v>
      </c>
      <c r="BO96" s="2" t="e">
        <f>IF(SUM($BK$16:$BK47)=SUM($BK$69:$BP$69),BO$69-((BO$69/BO$70)*(COUNTIF($BK$23:$BK47,"=0"))),999999)</f>
        <v>#DIV/0!</v>
      </c>
      <c r="BP96" s="2" t="e">
        <f>IF(SUM($BK$16:$BK47)=SUM($BK$69:$BP$69),BP$69-((BP$69/BP$70)*(COUNTIF($BK$23:$BK47,"=0"))),999999)</f>
        <v>#DIV/0!</v>
      </c>
      <c r="BS96" s="39"/>
      <c r="BT96" s="39"/>
      <c r="BU96" s="39"/>
      <c r="BV96" s="39"/>
      <c r="BW96" s="7">
        <v>2039</v>
      </c>
      <c r="BX96" s="62" t="e">
        <f>IF(SUM($BX$16:$BX47)=SUM($BX$69:$CC$69),BX$69-((BX$69/BX$70)*(COUNTIF($BX$23:$BX47,"=0"))),999999)</f>
        <v>#DIV/0!</v>
      </c>
      <c r="BY96" s="1" t="e">
        <f>IF(SUM($BX$16:$BX47)=SUM($BX$69:$CC$69),BY$69-((BY$69/BY$70)*(COUNTIF($BX$23:$BX47,"=0"))),999999)</f>
        <v>#DIV/0!</v>
      </c>
      <c r="BZ96" s="1" t="e">
        <f>IF(SUM($BX$16:$BX47)=SUM($BX$69:$CC$69),BZ$69-((BZ$69/BZ$70)*(COUNTIF($BX$23:$BX47,"=0"))),999999)</f>
        <v>#DIV/0!</v>
      </c>
      <c r="CA96" s="2" t="e">
        <f>IF(SUM($BX$16:$BX47)=SUM($BX$69:$CC$69),CA$69-((CA$69/CA$70)*(COUNTIF($BX$23:$BX47,"=0"))),999999)</f>
        <v>#DIV/0!</v>
      </c>
      <c r="CB96" s="2" t="e">
        <f>IF(SUM($BX$16:$BX47)=SUM($BX$69:$CC$69),CB$69-((CB$69/CB$70)*(COUNTIF($BX$23:$BX47,"=0"))),999999)</f>
        <v>#DIV/0!</v>
      </c>
      <c r="CC96" s="2" t="e">
        <f>IF(SUM($BX$16:$BX47)=SUM($BX$69:$CC$69),CC$69-((CC$69/CC$70)*(COUNTIF($BX$23:$BX47,"=0"))),999999)</f>
        <v>#DIV/0!</v>
      </c>
      <c r="CF96" s="39"/>
      <c r="CG96" s="39"/>
      <c r="CH96" s="39"/>
      <c r="CI96" s="39"/>
      <c r="CJ96" s="7">
        <v>2039</v>
      </c>
      <c r="CK96" s="62" t="e">
        <f>IF(SUM($CK$16:$CK47)=SUM($CK$69:$CP$69),CK$69-((CK$69/CK$70)*(COUNTIF($CK$23:$CK47,"=0"))),999999)</f>
        <v>#DIV/0!</v>
      </c>
      <c r="CL96" s="1" t="e">
        <f>IF(SUM($CK$16:$CK47)=SUM($CK$69:$CP$69),CL$69-((CL$69/CL$70)*(COUNTIF($CK$23:$CK47,"=0"))),999999)</f>
        <v>#DIV/0!</v>
      </c>
      <c r="CM96" s="1" t="e">
        <f>IF(SUM($CK$16:$CK47)=SUM($CK$69:$CP$69),CM$69-((CM$69/CM$70)*(COUNTIF($CK$23:$CK47,"=0"))),999999)</f>
        <v>#DIV/0!</v>
      </c>
      <c r="CN96" s="2" t="e">
        <f>IF(SUM($CK$16:$CK47)=SUM($CK$69:$CP$69),CN$69-((CN$69/CN$70)*(COUNTIF($CK$23:$CK47,"=0"))),999999)</f>
        <v>#DIV/0!</v>
      </c>
      <c r="CO96" s="2" t="e">
        <f>IF(SUM($CK$16:$CK47)=SUM($CK$69:$CP$69),CO$69-((CO$69/CO$70)*(COUNTIF($CK$23:$CK47,"=0"))),999999)</f>
        <v>#DIV/0!</v>
      </c>
      <c r="CP96" s="2" t="e">
        <f>IF(SUM($CK$16:$CK47)=SUM($CK$69:$CP$69),CP$69-((CP$69/CP$70)*(COUNTIF($CK$23:$CK47,"=0"))),999999)</f>
        <v>#DIV/0!</v>
      </c>
      <c r="CS96" s="39"/>
      <c r="CT96" s="39"/>
      <c r="CU96" s="39"/>
      <c r="CV96" s="39"/>
      <c r="CW96" s="7">
        <v>2039</v>
      </c>
      <c r="CX96" s="62" t="e">
        <f>IF(SUM($CX$16:$CX47)=SUM($CX$69:$DC$69),CX$69-((CX$69/CX$70)*(COUNTIF($CX$23:$CX47,"=0"))),999999)</f>
        <v>#DIV/0!</v>
      </c>
      <c r="CY96" s="1" t="e">
        <f>IF(SUM($CX$16:$CX47)=SUM($CX$69:$DC$69),CY$69-((CY$69/CY$70)*(COUNTIF($CX$23:$CX47,"=0"))),999999)</f>
        <v>#DIV/0!</v>
      </c>
      <c r="CZ96" s="1" t="e">
        <f>IF(SUM($CX$16:$CX47)=SUM($CX$69:$DC$69),CZ$69-((CZ$69/CZ$70)*(COUNTIF($CX$23:$CX47,"=0"))),999999)</f>
        <v>#DIV/0!</v>
      </c>
      <c r="DA96" s="2" t="e">
        <f>IF(SUM($CX$16:$CX47)=SUM($CX$69:$DC$69),DA$69-((DA$69/DA$70)*(COUNTIF($CX$23:$CX47,"=0"))),999999)</f>
        <v>#DIV/0!</v>
      </c>
      <c r="DB96" s="2" t="e">
        <f>IF(SUM($CX$16:$CX47)=SUM($CX$69:$DC$69),DB$69-((DB$69/DB$70)*(COUNTIF($CX$23:$CX47,"=0"))),999999)</f>
        <v>#DIV/0!</v>
      </c>
      <c r="DC96" s="2" t="e">
        <f>IF(SUM($CX$16:$CX47)=SUM($CX$69:$DC$69),DC$69-((DC$69/DC$70)*(COUNTIF($CX$23:$CX47,"=0"))),999999)</f>
        <v>#DIV/0!</v>
      </c>
      <c r="DF96" s="39"/>
      <c r="DG96" s="39"/>
      <c r="DH96" s="39"/>
      <c r="DI96" s="39"/>
      <c r="DJ96" s="7">
        <v>2039</v>
      </c>
      <c r="DK96" s="62" t="e">
        <f>IF(SUM($DK$16:$DK47)=SUM($DK$69:$DP$69),DK$69-((DK$69/DK$70)*(COUNTIF($DK$23:$DK47,"=0"))),999999)</f>
        <v>#DIV/0!</v>
      </c>
      <c r="DL96" s="1" t="e">
        <f>IF(SUM($DK$16:$DK47)=SUM($DK$69:$DP$69),DL$69-((DL$69/DL$70)*(COUNTIF($DK$23:$DK47,"=0"))),999999)</f>
        <v>#DIV/0!</v>
      </c>
      <c r="DM96" s="1" t="e">
        <f>IF(SUM($DK$16:$DK47)=SUM($DK$69:$DP$69),DM$69-((DM$69/DM$70)*(COUNTIF($DK$23:$DK47,"=0"))),999999)</f>
        <v>#DIV/0!</v>
      </c>
      <c r="DN96" s="2" t="e">
        <f>IF(SUM($DK$16:$DK47)=SUM($DK$69:$DP$69),DN$69-((DN$69/DN$70)*(COUNTIF($DK$23:$DK47,"=0"))),999999)</f>
        <v>#DIV/0!</v>
      </c>
      <c r="DO96" s="2" t="e">
        <f>IF(SUM($DK$16:$DK47)=SUM($DK$69:$DP$69),DO$69-((DO$69/DO$70)*(COUNTIF($DK$23:$DK47,"=0"))),999999)</f>
        <v>#DIV/0!</v>
      </c>
      <c r="DP96" s="2" t="e">
        <f>IF(SUM($DK$16:$DK47)=SUM($DK$69:$DP$69),DP$69-((DP$69/DP$70)*(COUNTIF($DK$23:$DK47,"=0"))),999999)</f>
        <v>#DIV/0!</v>
      </c>
      <c r="DS96" s="39"/>
      <c r="DT96" s="39"/>
      <c r="DU96" s="39"/>
      <c r="DV96" s="39"/>
      <c r="DW96" s="7">
        <v>2039</v>
      </c>
      <c r="DX96" s="62" t="e">
        <f>IF(SUM($DX$16:$DX47)=SUM($DX$69:$EC$69),DX$69-((DX$69/DX$70)*(COUNTIF($DX$23:$DX47,"=0"))),999999)</f>
        <v>#DIV/0!</v>
      </c>
      <c r="DY96" s="1" t="e">
        <f>IF(SUM($DX$16:$DX47)=SUM($DX$69:$EC$69),DY$69-((DY$69/DY$70)*(COUNTIF($DX$23:$DX47,"=0"))),999999)</f>
        <v>#DIV/0!</v>
      </c>
      <c r="DZ96" s="1" t="e">
        <f>IF(SUM($DX$16:$DX47)=SUM($DX$69:$EC$69),DZ$69-((DZ$69/DZ$70)*(COUNTIF($DX$23:$DX47,"=0"))),999999)</f>
        <v>#DIV/0!</v>
      </c>
      <c r="EA96" s="2" t="e">
        <f>IF(SUM($DX$16:$DX47)=SUM($DX$69:$EC$69),EA$69-((EA$69/EA$70)*(COUNTIF($DX$23:$DX47,"=0"))),999999)</f>
        <v>#DIV/0!</v>
      </c>
      <c r="EB96" s="2" t="e">
        <f>IF(SUM($DX$16:$DX47)=SUM($DX$69:$EC$69),EB$69-((EB$69/EB$70)*(COUNTIF($DX$23:$DX47,"=0"))),999999)</f>
        <v>#DIV/0!</v>
      </c>
      <c r="EC96" s="2" t="e">
        <f>IF(SUM($DX$16:$DX47)=SUM($DX$69:$EC$69),EC$69-((EC$69/EC$70)*(COUNTIF($DX$23:$DX47,"=0"))),999999)</f>
        <v>#DIV/0!</v>
      </c>
      <c r="EF96" s="39"/>
      <c r="EG96" s="39"/>
      <c r="EH96" s="39"/>
      <c r="EI96" s="39"/>
      <c r="EJ96" s="7">
        <v>2039</v>
      </c>
      <c r="EK96" s="62" t="e">
        <f>IF(SUM($EK$16:$EK47)=SUM($EK$69:$EP$69),EK$69-((EK$69/EK$70)*(COUNTIF($EK$23:$EK47,"=0"))),999999)</f>
        <v>#DIV/0!</v>
      </c>
      <c r="EL96" s="1" t="e">
        <f>IF(SUM($EK$16:$EK47)=SUM($EK$69:$EP$69),EL$69-((EL$69/EL$70)*(COUNTIF($EK$23:$EK47,"=0"))),999999)</f>
        <v>#DIV/0!</v>
      </c>
      <c r="EM96" s="1" t="e">
        <f>IF(SUM($EK$16:$EK47)=SUM($EK$69:$EP$69),EM$69-((EM$69/EM$70)*(COUNTIF($EK$23:$EK47,"=0"))),999999)</f>
        <v>#DIV/0!</v>
      </c>
      <c r="EN96" s="2" t="e">
        <f>IF(SUM($EK$16:$EK47)=SUM($EK$69:$EP$69),EN$69-((EN$69/EN$70)*(COUNTIF($EK$23:$EK47,"=0"))),999999)</f>
        <v>#DIV/0!</v>
      </c>
      <c r="EO96" s="2" t="e">
        <f>IF(SUM($EK$16:$EK47)=SUM($EK$69:$EP$69),EO$69-((EO$69/EO$70)*(COUNTIF($EK$23:$EK47,"=0"))),999999)</f>
        <v>#DIV/0!</v>
      </c>
      <c r="EP96" s="2" t="e">
        <f>IF(SUM($EK$16:$EK47)=SUM($EK$69:$EP$69),EP$69-((EP$69/EP$70)*(COUNTIF($EK$23:$EK47,"=0"))),999999)</f>
        <v>#DIV/0!</v>
      </c>
      <c r="ES96" s="39"/>
      <c r="ET96" s="39"/>
      <c r="EU96" s="39"/>
      <c r="EV96" s="39"/>
      <c r="EW96" s="7">
        <v>2039</v>
      </c>
      <c r="EX96" s="62" t="e">
        <f>IF(SUM($EX$16:$EX47)=SUM($EX$69:$FC$69),EX$69-((EX$69/EX$70)*(COUNTIF($EX$23:$EX47,"=0"))),999999)</f>
        <v>#DIV/0!</v>
      </c>
      <c r="EY96" s="1" t="e">
        <f>IF(SUM($EX$16:$EX47)=SUM($EX$69:$FC$69),EY$69-((EY$69/EY$70)*(COUNTIF($EX$23:$EX47,"=0"))),999999)</f>
        <v>#DIV/0!</v>
      </c>
      <c r="EZ96" s="1" t="e">
        <f>IF(SUM($EX$16:$EX47)=SUM($EX$69:$FC$69),EZ$69-((EZ$69/EZ$70)*(COUNTIF($EX$23:$EX47,"=0"))),999999)</f>
        <v>#DIV/0!</v>
      </c>
      <c r="FA96" s="2" t="e">
        <f>IF(SUM($EX$16:$EX47)=SUM($EX$69:$FC$69),FA$69-((FA$69/FA$70)*(COUNTIF($EX$23:$EX47,"=0"))),999999)</f>
        <v>#DIV/0!</v>
      </c>
      <c r="FB96" s="2" t="e">
        <f>IF(SUM($EX$16:$EX47)=SUM($EX$69:$FC$69),FB$69-((FB$69/FB$70)*(COUNTIF($EX$23:$EX47,"=0"))),999999)</f>
        <v>#DIV/0!</v>
      </c>
      <c r="FC96" s="2" t="e">
        <f>IF(SUM($EX$16:$EX47)=SUM($EX$69:$FC$69),FC$69-((FC$69/FC$70)*(COUNTIF($EX$23:$EX47,"=0"))),999999)</f>
        <v>#DIV/0!</v>
      </c>
      <c r="FF96" s="39"/>
      <c r="FG96" s="39"/>
      <c r="FH96" s="39"/>
      <c r="FI96" s="39"/>
      <c r="FJ96" s="47"/>
    </row>
    <row r="97" spans="2:166" x14ac:dyDescent="0.25">
      <c r="B97" s="14">
        <f t="shared" si="143"/>
        <v>25</v>
      </c>
      <c r="C97" s="6">
        <v>2040</v>
      </c>
      <c r="D97" s="104"/>
      <c r="E97" s="39"/>
      <c r="F97" s="39"/>
      <c r="G97" s="39"/>
      <c r="H97" s="39"/>
      <c r="I97" s="105"/>
      <c r="J97" s="6">
        <v>2040</v>
      </c>
      <c r="K97" s="63" t="e">
        <f>IF(SUM($K$16:$K48)=SUM($K$69:$P$69),K$69-((K$69/K$70)*(COUNTIF($K$23:$K48,"=0"))),999999)</f>
        <v>#DIV/0!</v>
      </c>
      <c r="L97" s="20" t="e">
        <f>IF(SUM($K$16:$K48)=SUM($K$69:$P$69),L$69-((L$69/L$70)*(COUNTIF($K$23:$K48,"=0"))),999999)</f>
        <v>#DIV/0!</v>
      </c>
      <c r="M97" s="20" t="e">
        <f>IF(SUM($K$16:$K48)=SUM($K$69:$P$69),M$69-((M$69/M$70)*(COUNTIF($K$23:$K48,"=0"))),999999)</f>
        <v>#DIV/0!</v>
      </c>
      <c r="N97" s="20" t="e">
        <f>IF(SUM($K$16:$K48)=SUM($K$69:$P$69),N$69-((N$69/N$70)*(COUNTIF($K$23:$K48,"=0"))),999999)</f>
        <v>#DIV/0!</v>
      </c>
      <c r="O97" s="20" t="e">
        <f>IF(SUM($K$16:$K48)=SUM($K$69:$P$69),O$69-((O$69/O$70)*(COUNTIF($K$23:$K48,"=0"))),999999)</f>
        <v>#DIV/0!</v>
      </c>
      <c r="P97" s="20" t="e">
        <f>IF(SUM($K$16:$K48)=SUM($K$69:$P$69),P$69-((P$69/P$70)*(COUNTIF($K$23:$K48,"=0"))),999999)</f>
        <v>#DIV/0!</v>
      </c>
      <c r="Q97" s="99"/>
      <c r="R97" s="99"/>
      <c r="S97" s="99"/>
      <c r="T97" s="39"/>
      <c r="U97" s="39"/>
      <c r="V97" s="39"/>
      <c r="W97" s="6">
        <v>2040</v>
      </c>
      <c r="X97" s="63" t="e">
        <f>IF(SUM($X$16:$X48)=SUM($X$69:$AC$69),X$69-((X$69/X$70)*(COUNTIF($X$23:$X48,"=0"))),999999)</f>
        <v>#DIV/0!</v>
      </c>
      <c r="Y97" s="20" t="e">
        <f>IF(SUM($X$16:$X48)=SUM($X$69:$AC$69),Y$69-((Y$69/Y$70)*(COUNTIF($X$23:$X48,"=0"))),999999)</f>
        <v>#DIV/0!</v>
      </c>
      <c r="Z97" s="20" t="e">
        <f>IF(SUM($X$16:$X48)=SUM($X$69:$AC$69),Z$69-((Z$69/Z$70)*(COUNTIF($X$23:$X48,"=0"))),999999)</f>
        <v>#DIV/0!</v>
      </c>
      <c r="AA97" s="20" t="e">
        <f>IF(SUM($X$16:$X48)=SUM($X$69:$AC$69),AA$69-((AA$69/AA$70)*(COUNTIF($X$23:$X48,"=0"))),999999)</f>
        <v>#DIV/0!</v>
      </c>
      <c r="AB97" s="20" t="e">
        <f>IF(SUM($X$16:$X48)=SUM($X$69:$AC$69),AB$69-((AB$69/AB$70)*(COUNTIF($X$23:$X48,"=0"))),999999)</f>
        <v>#DIV/0!</v>
      </c>
      <c r="AC97" s="20" t="e">
        <f>IF(SUM($X$16:$X48)=SUM($X$69:$AC$69),AC$69-((AC$69/AC$70)*(COUNTIF($X$23:$X48,"=0"))),999999)</f>
        <v>#DIV/0!</v>
      </c>
      <c r="AF97" s="39"/>
      <c r="AG97" s="39"/>
      <c r="AH97" s="39"/>
      <c r="AI97" s="39"/>
      <c r="AJ97" s="6">
        <v>2040</v>
      </c>
      <c r="AK97" s="63" t="e">
        <f>IF(SUM($AK$16:$AK48)=SUM($AK$69:$AP$69),AK$69-((AK$69/AK$70)*(COUNTIF($AK$23:$AK48,"=0"))),999999)</f>
        <v>#DIV/0!</v>
      </c>
      <c r="AL97" s="20" t="e">
        <f>IF(SUM($AK$16:$AK48)=SUM($AK$69:$AP$69),AL$69-((AL$69/AL$70)*(COUNTIF($AK$23:$AK48,"=0"))),999999)</f>
        <v>#DIV/0!</v>
      </c>
      <c r="AM97" s="20" t="e">
        <f>IF(SUM($AK$16:$AK48)=SUM($AK$69:$AP$69),AM$69-((AM$69/AM$70)*(COUNTIF($AK$23:$AK48,"=0"))),999999)</f>
        <v>#DIV/0!</v>
      </c>
      <c r="AN97" s="20" t="e">
        <f>IF(SUM($AK$16:$AK48)=SUM($AK$69:$AP$69),AN$69-((AN$69/AN$70)*(COUNTIF($AK$23:$AK48,"=0"))),999999)</f>
        <v>#DIV/0!</v>
      </c>
      <c r="AO97" s="20" t="e">
        <f>IF(SUM($AK$16:$AK48)=SUM($AK$69:$AP$69),AO$69-((AO$69/AO$70)*(COUNTIF($AK$23:$AK48,"=0"))),999999)</f>
        <v>#DIV/0!</v>
      </c>
      <c r="AP97" s="20" t="e">
        <f>IF(SUM($AK$16:$AK48)=SUM($AK$69:$AP$69),AP$69-((AP$69/AP$70)*(COUNTIF($AK$23:$AK48,"=0"))),999999)</f>
        <v>#DIV/0!</v>
      </c>
      <c r="AS97" s="39"/>
      <c r="AT97" s="39"/>
      <c r="AU97" s="39"/>
      <c r="AV97" s="39"/>
      <c r="AW97" s="6">
        <v>2040</v>
      </c>
      <c r="AX97" s="63" t="e">
        <f>IF(SUM($AX$16:$AX48)=SUM($AX$69:$BC$69),AX$69-((AX$69/AX$70)*(COUNTIF($AX$23:$AX48,"=0"))),999999)</f>
        <v>#DIV/0!</v>
      </c>
      <c r="AY97" s="20" t="e">
        <f>IF(SUM($AX$16:$AX48)=SUM($AX$69:$BC$69),AY$69-((AY$69/AY$70)*(COUNTIF($AX$23:$AX48,"=0"))),999999)</f>
        <v>#DIV/0!</v>
      </c>
      <c r="AZ97" s="20" t="e">
        <f>IF(SUM($AX$16:$AX48)=SUM($AX$69:$BC$69),AZ$69-((AZ$69/AZ$70)*(COUNTIF($AX$23:$AX48,"=0"))),999999)</f>
        <v>#DIV/0!</v>
      </c>
      <c r="BA97" s="20" t="e">
        <f>IF(SUM($AX$16:$AX48)=SUM($AX$69:$BC$69),BA$69-((BA$69/BA$70)*(COUNTIF($AX$23:$AX48,"=0"))),999999)</f>
        <v>#DIV/0!</v>
      </c>
      <c r="BB97" s="20" t="e">
        <f>IF(SUM($AX$16:$AX48)=SUM($AX$69:$BC$69),BB$69-((BB$69/BB$70)*(COUNTIF($AX$23:$AX48,"=0"))),999999)</f>
        <v>#DIV/0!</v>
      </c>
      <c r="BC97" s="20" t="e">
        <f>IF(SUM($AX$16:$AX48)=SUM($AX$69:$BC$69),BC$69-((BC$69/BC$70)*(COUNTIF($AX$23:$AX48,"=0"))),999999)</f>
        <v>#DIV/0!</v>
      </c>
      <c r="BF97" s="39"/>
      <c r="BG97" s="39"/>
      <c r="BH97" s="39"/>
      <c r="BI97" s="39"/>
      <c r="BJ97" s="6">
        <v>2040</v>
      </c>
      <c r="BK97" s="63" t="e">
        <f>IF(SUM($BK$16:$BK48)=SUM($BK$69:$BP$69),BK$69-((BK$69/BK$70)*(COUNTIF($BK$23:$BK48,"=0"))),999999)</f>
        <v>#DIV/0!</v>
      </c>
      <c r="BL97" s="20" t="e">
        <f>IF(SUM($BK$16:$BK48)=SUM($BK$69:$BP$69),BL$69-((BL$69/BL$70)*(COUNTIF($BK$23:$BK48,"=0"))),999999)</f>
        <v>#DIV/0!</v>
      </c>
      <c r="BM97" s="20" t="e">
        <f>IF(SUM($BK$16:$BK48)=SUM($BK$69:$BP$69),BM$69-((BM$69/BM$70)*(COUNTIF($BK$23:$BK48,"=0"))),999999)</f>
        <v>#DIV/0!</v>
      </c>
      <c r="BN97" s="20" t="e">
        <f>IF(SUM($BK$16:$BK48)=SUM($BK$69:$BP$69),BN$69-((BN$69/BN$70)*(COUNTIF($BK$23:$BK48,"=0"))),999999)</f>
        <v>#DIV/0!</v>
      </c>
      <c r="BO97" s="20" t="e">
        <f>IF(SUM($BK$16:$BK48)=SUM($BK$69:$BP$69),BO$69-((BO$69/BO$70)*(COUNTIF($BK$23:$BK48,"=0"))),999999)</f>
        <v>#DIV/0!</v>
      </c>
      <c r="BP97" s="20" t="e">
        <f>IF(SUM($BK$16:$BK48)=SUM($BK$69:$BP$69),BP$69-((BP$69/BP$70)*(COUNTIF($BK$23:$BK48,"=0"))),999999)</f>
        <v>#DIV/0!</v>
      </c>
      <c r="BS97" s="39"/>
      <c r="BT97" s="39"/>
      <c r="BU97" s="39"/>
      <c r="BV97" s="39"/>
      <c r="BW97" s="6">
        <v>2040</v>
      </c>
      <c r="BX97" s="63" t="e">
        <f>IF(SUM($BX$16:$BX48)=SUM($BX$69:$CC$69),BX$69-((BX$69/BX$70)*(COUNTIF($BX$23:$BX48,"=0"))),999999)</f>
        <v>#DIV/0!</v>
      </c>
      <c r="BY97" s="20" t="e">
        <f>IF(SUM($BX$16:$BX48)=SUM($BX$69:$CC$69),BY$69-((BY$69/BY$70)*(COUNTIF($BX$23:$BX48,"=0"))),999999)</f>
        <v>#DIV/0!</v>
      </c>
      <c r="BZ97" s="20" t="e">
        <f>IF(SUM($BX$16:$BX48)=SUM($BX$69:$CC$69),BZ$69-((BZ$69/BZ$70)*(COUNTIF($BX$23:$BX48,"=0"))),999999)</f>
        <v>#DIV/0!</v>
      </c>
      <c r="CA97" s="20" t="e">
        <f>IF(SUM($BX$16:$BX48)=SUM($BX$69:$CC$69),CA$69-((CA$69/CA$70)*(COUNTIF($BX$23:$BX48,"=0"))),999999)</f>
        <v>#DIV/0!</v>
      </c>
      <c r="CB97" s="20" t="e">
        <f>IF(SUM($BX$16:$BX48)=SUM($BX$69:$CC$69),CB$69-((CB$69/CB$70)*(COUNTIF($BX$23:$BX48,"=0"))),999999)</f>
        <v>#DIV/0!</v>
      </c>
      <c r="CC97" s="20" t="e">
        <f>IF(SUM($BX$16:$BX48)=SUM($BX$69:$CC$69),CC$69-((CC$69/CC$70)*(COUNTIF($BX$23:$BX48,"=0"))),999999)</f>
        <v>#DIV/0!</v>
      </c>
      <c r="CF97" s="39"/>
      <c r="CG97" s="39"/>
      <c r="CH97" s="39"/>
      <c r="CI97" s="39"/>
      <c r="CJ97" s="6">
        <v>2040</v>
      </c>
      <c r="CK97" s="63" t="e">
        <f>IF(SUM($CK$16:$CK48)=SUM($CK$69:$CP$69),CK$69-((CK$69/CK$70)*(COUNTIF($CK$23:$CK48,"=0"))),999999)</f>
        <v>#DIV/0!</v>
      </c>
      <c r="CL97" s="20" t="e">
        <f>IF(SUM($CK$16:$CK48)=SUM($CK$69:$CP$69),CL$69-((CL$69/CL$70)*(COUNTIF($CK$23:$CK48,"=0"))),999999)</f>
        <v>#DIV/0!</v>
      </c>
      <c r="CM97" s="20" t="e">
        <f>IF(SUM($CK$16:$CK48)=SUM($CK$69:$CP$69),CM$69-((CM$69/CM$70)*(COUNTIF($CK$23:$CK48,"=0"))),999999)</f>
        <v>#DIV/0!</v>
      </c>
      <c r="CN97" s="20" t="e">
        <f>IF(SUM($CK$16:$CK48)=SUM($CK$69:$CP$69),CN$69-((CN$69/CN$70)*(COUNTIF($CK$23:$CK48,"=0"))),999999)</f>
        <v>#DIV/0!</v>
      </c>
      <c r="CO97" s="20" t="e">
        <f>IF(SUM($CK$16:$CK48)=SUM($CK$69:$CP$69),CO$69-((CO$69/CO$70)*(COUNTIF($CK$23:$CK48,"=0"))),999999)</f>
        <v>#DIV/0!</v>
      </c>
      <c r="CP97" s="20" t="e">
        <f>IF(SUM($CK$16:$CK48)=SUM($CK$69:$CP$69),CP$69-((CP$69/CP$70)*(COUNTIF($CK$23:$CK48,"=0"))),999999)</f>
        <v>#DIV/0!</v>
      </c>
      <c r="CS97" s="39"/>
      <c r="CT97" s="39"/>
      <c r="CU97" s="39"/>
      <c r="CV97" s="39"/>
      <c r="CW97" s="6">
        <v>2040</v>
      </c>
      <c r="CX97" s="63" t="e">
        <f>IF(SUM($CX$16:$CX48)=SUM($CX$69:$DC$69),CX$69-((CX$69/CX$70)*(COUNTIF($CX$23:$CX48,"=0"))),999999)</f>
        <v>#DIV/0!</v>
      </c>
      <c r="CY97" s="20" t="e">
        <f>IF(SUM($CX$16:$CX48)=SUM($CX$69:$DC$69),CY$69-((CY$69/CY$70)*(COUNTIF($CX$23:$CX48,"=0"))),999999)</f>
        <v>#DIV/0!</v>
      </c>
      <c r="CZ97" s="20" t="e">
        <f>IF(SUM($CX$16:$CX48)=SUM($CX$69:$DC$69),CZ$69-((CZ$69/CZ$70)*(COUNTIF($CX$23:$CX48,"=0"))),999999)</f>
        <v>#DIV/0!</v>
      </c>
      <c r="DA97" s="20" t="e">
        <f>IF(SUM($CX$16:$CX48)=SUM($CX$69:$DC$69),DA$69-((DA$69/DA$70)*(COUNTIF($CX$23:$CX48,"=0"))),999999)</f>
        <v>#DIV/0!</v>
      </c>
      <c r="DB97" s="20" t="e">
        <f>IF(SUM($CX$16:$CX48)=SUM($CX$69:$DC$69),DB$69-((DB$69/DB$70)*(COUNTIF($CX$23:$CX48,"=0"))),999999)</f>
        <v>#DIV/0!</v>
      </c>
      <c r="DC97" s="20" t="e">
        <f>IF(SUM($CX$16:$CX48)=SUM($CX$69:$DC$69),DC$69-((DC$69/DC$70)*(COUNTIF($CX$23:$CX48,"=0"))),999999)</f>
        <v>#DIV/0!</v>
      </c>
      <c r="DF97" s="39"/>
      <c r="DG97" s="39"/>
      <c r="DH97" s="39"/>
      <c r="DI97" s="39"/>
      <c r="DJ97" s="6">
        <v>2040</v>
      </c>
      <c r="DK97" s="63" t="e">
        <f>IF(SUM($DK$16:$DK48)=SUM($DK$69:$DP$69),DK$69-((DK$69/DK$70)*(COUNTIF($DK$23:$DK48,"=0"))),999999)</f>
        <v>#DIV/0!</v>
      </c>
      <c r="DL97" s="20" t="e">
        <f>IF(SUM($DK$16:$DK48)=SUM($DK$69:$DP$69),DL$69-((DL$69/DL$70)*(COUNTIF($DK$23:$DK48,"=0"))),999999)</f>
        <v>#DIV/0!</v>
      </c>
      <c r="DM97" s="20" t="e">
        <f>IF(SUM($DK$16:$DK48)=SUM($DK$69:$DP$69),DM$69-((DM$69/DM$70)*(COUNTIF($DK$23:$DK48,"=0"))),999999)</f>
        <v>#DIV/0!</v>
      </c>
      <c r="DN97" s="20" t="e">
        <f>IF(SUM($DK$16:$DK48)=SUM($DK$69:$DP$69),DN$69-((DN$69/DN$70)*(COUNTIF($DK$23:$DK48,"=0"))),999999)</f>
        <v>#DIV/0!</v>
      </c>
      <c r="DO97" s="20" t="e">
        <f>IF(SUM($DK$16:$DK48)=SUM($DK$69:$DP$69),DO$69-((DO$69/DO$70)*(COUNTIF($DK$23:$DK48,"=0"))),999999)</f>
        <v>#DIV/0!</v>
      </c>
      <c r="DP97" s="20" t="e">
        <f>IF(SUM($DK$16:$DK48)=SUM($DK$69:$DP$69),DP$69-((DP$69/DP$70)*(COUNTIF($DK$23:$DK48,"=0"))),999999)</f>
        <v>#DIV/0!</v>
      </c>
      <c r="DS97" s="39"/>
      <c r="DT97" s="39"/>
      <c r="DU97" s="39"/>
      <c r="DV97" s="39"/>
      <c r="DW97" s="6">
        <v>2040</v>
      </c>
      <c r="DX97" s="63" t="e">
        <f>IF(SUM($DX$16:$DX48)=SUM($DX$69:$EC$69),DX$69-((DX$69/DX$70)*(COUNTIF($DX$23:$DX48,"=0"))),999999)</f>
        <v>#DIV/0!</v>
      </c>
      <c r="DY97" s="20" t="e">
        <f>IF(SUM($DX$16:$DX48)=SUM($DX$69:$EC$69),DY$69-((DY$69/DY$70)*(COUNTIF($DX$23:$DX48,"=0"))),999999)</f>
        <v>#DIV/0!</v>
      </c>
      <c r="DZ97" s="20" t="e">
        <f>IF(SUM($DX$16:$DX48)=SUM($DX$69:$EC$69),DZ$69-((DZ$69/DZ$70)*(COUNTIF($DX$23:$DX48,"=0"))),999999)</f>
        <v>#DIV/0!</v>
      </c>
      <c r="EA97" s="20" t="e">
        <f>IF(SUM($DX$16:$DX48)=SUM($DX$69:$EC$69),EA$69-((EA$69/EA$70)*(COUNTIF($DX$23:$DX48,"=0"))),999999)</f>
        <v>#DIV/0!</v>
      </c>
      <c r="EB97" s="20" t="e">
        <f>IF(SUM($DX$16:$DX48)=SUM($DX$69:$EC$69),EB$69-((EB$69/EB$70)*(COUNTIF($DX$23:$DX48,"=0"))),999999)</f>
        <v>#DIV/0!</v>
      </c>
      <c r="EC97" s="20" t="e">
        <f>IF(SUM($DX$16:$DX48)=SUM($DX$69:$EC$69),EC$69-((EC$69/EC$70)*(COUNTIF($DX$23:$DX48,"=0"))),999999)</f>
        <v>#DIV/0!</v>
      </c>
      <c r="EF97" s="39"/>
      <c r="EG97" s="39"/>
      <c r="EH97" s="39"/>
      <c r="EI97" s="39"/>
      <c r="EJ97" s="6">
        <v>2040</v>
      </c>
      <c r="EK97" s="63" t="e">
        <f>IF(SUM($EK$16:$EK48)=SUM($EK$69:$EP$69),EK$69-((EK$69/EK$70)*(COUNTIF($EK$23:$EK48,"=0"))),999999)</f>
        <v>#DIV/0!</v>
      </c>
      <c r="EL97" s="20" t="e">
        <f>IF(SUM($EK$16:$EK48)=SUM($EK$69:$EP$69),EL$69-((EL$69/EL$70)*(COUNTIF($EK$23:$EK48,"=0"))),999999)</f>
        <v>#DIV/0!</v>
      </c>
      <c r="EM97" s="20" t="e">
        <f>IF(SUM($EK$16:$EK48)=SUM($EK$69:$EP$69),EM$69-((EM$69/EM$70)*(COUNTIF($EK$23:$EK48,"=0"))),999999)</f>
        <v>#DIV/0!</v>
      </c>
      <c r="EN97" s="20" t="e">
        <f>IF(SUM($EK$16:$EK48)=SUM($EK$69:$EP$69),EN$69-((EN$69/EN$70)*(COUNTIF($EK$23:$EK48,"=0"))),999999)</f>
        <v>#DIV/0!</v>
      </c>
      <c r="EO97" s="20" t="e">
        <f>IF(SUM($EK$16:$EK48)=SUM($EK$69:$EP$69),EO$69-((EO$69/EO$70)*(COUNTIF($EK$23:$EK48,"=0"))),999999)</f>
        <v>#DIV/0!</v>
      </c>
      <c r="EP97" s="20" t="e">
        <f>IF(SUM($EK$16:$EK48)=SUM($EK$69:$EP$69),EP$69-((EP$69/EP$70)*(COUNTIF($EK$23:$EK48,"=0"))),999999)</f>
        <v>#DIV/0!</v>
      </c>
      <c r="ES97" s="39"/>
      <c r="ET97" s="39"/>
      <c r="EU97" s="39"/>
      <c r="EV97" s="39"/>
      <c r="EW97" s="6">
        <v>2040</v>
      </c>
      <c r="EX97" s="63" t="e">
        <f>IF(SUM($EX$16:$EX48)=SUM($EX$69:$FC$69),EX$69-((EX$69/EX$70)*(COUNTIF($EX$23:$EX48,"=0"))),999999)</f>
        <v>#DIV/0!</v>
      </c>
      <c r="EY97" s="20" t="e">
        <f>IF(SUM($EX$16:$EX48)=SUM($EX$69:$FC$69),EY$69-((EY$69/EY$70)*(COUNTIF($EX$23:$EX48,"=0"))),999999)</f>
        <v>#DIV/0!</v>
      </c>
      <c r="EZ97" s="20" t="e">
        <f>IF(SUM($EX$16:$EX48)=SUM($EX$69:$FC$69),EZ$69-((EZ$69/EZ$70)*(COUNTIF($EX$23:$EX48,"=0"))),999999)</f>
        <v>#DIV/0!</v>
      </c>
      <c r="FA97" s="20" t="e">
        <f>IF(SUM($EX$16:$EX48)=SUM($EX$69:$FC$69),FA$69-((FA$69/FA$70)*(COUNTIF($EX$23:$EX48,"=0"))),999999)</f>
        <v>#DIV/0!</v>
      </c>
      <c r="FB97" s="20" t="e">
        <f>IF(SUM($EX$16:$EX48)=SUM($EX$69:$FC$69),FB$69-((FB$69/FB$70)*(COUNTIF($EX$23:$EX48,"=0"))),999999)</f>
        <v>#DIV/0!</v>
      </c>
      <c r="FC97" s="20" t="e">
        <f>IF(SUM($EX$16:$EX48)=SUM($EX$69:$FC$69),FC$69-((FC$69/FC$70)*(COUNTIF($EX$23:$EX48,"=0"))),999999)</f>
        <v>#DIV/0!</v>
      </c>
      <c r="FF97" s="39"/>
      <c r="FG97" s="39"/>
      <c r="FH97" s="39"/>
      <c r="FI97" s="39"/>
      <c r="FJ97" s="47"/>
    </row>
    <row r="98" spans="2:166" x14ac:dyDescent="0.25">
      <c r="B98" s="15">
        <f t="shared" si="143"/>
        <v>26</v>
      </c>
      <c r="C98" s="7">
        <v>2041</v>
      </c>
      <c r="D98" s="104"/>
      <c r="E98" s="39"/>
      <c r="F98" s="39"/>
      <c r="G98" s="39"/>
      <c r="H98" s="39"/>
      <c r="I98" s="105"/>
      <c r="J98" s="7">
        <v>2041</v>
      </c>
      <c r="K98" s="64" t="e">
        <f>IF(SUM($K$16:$K49)=SUM($K$69:$P$69),K$69-((K$69/K$70)*(COUNTIF($K$23:$K49,"=0"))),999999)</f>
        <v>#DIV/0!</v>
      </c>
      <c r="L98" s="19" t="e">
        <f>IF(SUM($K$16:$K49)=SUM($K$69:$P$69),L$69-((L$69/L$70)*(COUNTIF($K$23:$K49,"=0"))),999999)</f>
        <v>#DIV/0!</v>
      </c>
      <c r="M98" s="19" t="e">
        <f>IF(SUM($K$16:$K49)=SUM($K$69:$P$69),M$69-((M$69/M$70)*(COUNTIF($K$23:$K49,"=0"))),999999)</f>
        <v>#DIV/0!</v>
      </c>
      <c r="N98" s="19" t="e">
        <f>IF(SUM($K$16:$K49)=SUM($K$69:$P$69),N$69-((N$69/N$70)*(COUNTIF($K$23:$K49,"=0"))),999999)</f>
        <v>#DIV/0!</v>
      </c>
      <c r="O98" s="19" t="e">
        <f>IF(SUM($K$16:$K49)=SUM($K$69:$P$69),O$69-((O$69/O$70)*(COUNTIF($K$23:$K49,"=0"))),999999)</f>
        <v>#DIV/0!</v>
      </c>
      <c r="P98" s="19" t="e">
        <f>IF(SUM($K$16:$K49)=SUM($K$69:$P$69),P$69-((P$69/P$70)*(COUNTIF($K$23:$K49,"=0"))),999999)</f>
        <v>#DIV/0!</v>
      </c>
      <c r="Q98" s="99"/>
      <c r="R98" s="99"/>
      <c r="S98" s="99"/>
      <c r="T98" s="39"/>
      <c r="U98" s="39"/>
      <c r="V98" s="39"/>
      <c r="W98" s="7">
        <v>2041</v>
      </c>
      <c r="X98" s="64" t="e">
        <f>IF(SUM($X$16:$X49)=SUM($X$69:$AC$69),X$69-((X$69/X$70)*(COUNTIF($X$23:$X49,"=0"))),999999)</f>
        <v>#DIV/0!</v>
      </c>
      <c r="Y98" s="19" t="e">
        <f>IF(SUM($X$16:$X49)=SUM($X$69:$AC$69),Y$69-((Y$69/Y$70)*(COUNTIF($X$23:$X49,"=0"))),999999)</f>
        <v>#DIV/0!</v>
      </c>
      <c r="Z98" s="19" t="e">
        <f>IF(SUM($X$16:$X49)=SUM($X$69:$AC$69),Z$69-((Z$69/Z$70)*(COUNTIF($X$23:$X49,"=0"))),999999)</f>
        <v>#DIV/0!</v>
      </c>
      <c r="AA98" s="19" t="e">
        <f>IF(SUM($X$16:$X49)=SUM($X$69:$AC$69),AA$69-((AA$69/AA$70)*(COUNTIF($X$23:$X49,"=0"))),999999)</f>
        <v>#DIV/0!</v>
      </c>
      <c r="AB98" s="19" t="e">
        <f>IF(SUM($X$16:$X49)=SUM($X$69:$AC$69),AB$69-((AB$69/AB$70)*(COUNTIF($X$23:$X49,"=0"))),999999)</f>
        <v>#DIV/0!</v>
      </c>
      <c r="AC98" s="19" t="e">
        <f>IF(SUM($X$16:$X49)=SUM($X$69:$AC$69),AC$69-((AC$69/AC$70)*(COUNTIF($X$23:$X49,"=0"))),999999)</f>
        <v>#DIV/0!</v>
      </c>
      <c r="AF98" s="39"/>
      <c r="AG98" s="39"/>
      <c r="AH98" s="39"/>
      <c r="AI98" s="39"/>
      <c r="AJ98" s="7">
        <v>2041</v>
      </c>
      <c r="AK98" s="64" t="e">
        <f>IF(SUM($AK$16:$AK49)=SUM($AK$69:$AP$69),AK$69-((AK$69/AK$70)*(COUNTIF($AK$23:$AK49,"=0"))),999999)</f>
        <v>#DIV/0!</v>
      </c>
      <c r="AL98" s="19" t="e">
        <f>IF(SUM($AK$16:$AK49)=SUM($AK$69:$AP$69),AL$69-((AL$69/AL$70)*(COUNTIF($AK$23:$AK49,"=0"))),999999)</f>
        <v>#DIV/0!</v>
      </c>
      <c r="AM98" s="19" t="e">
        <f>IF(SUM($AK$16:$AK49)=SUM($AK$69:$AP$69),AM$69-((AM$69/AM$70)*(COUNTIF($AK$23:$AK49,"=0"))),999999)</f>
        <v>#DIV/0!</v>
      </c>
      <c r="AN98" s="19" t="e">
        <f>IF(SUM($AK$16:$AK49)=SUM($AK$69:$AP$69),AN$69-((AN$69/AN$70)*(COUNTIF($AK$23:$AK49,"=0"))),999999)</f>
        <v>#DIV/0!</v>
      </c>
      <c r="AO98" s="19" t="e">
        <f>IF(SUM($AK$16:$AK49)=SUM($AK$69:$AP$69),AO$69-((AO$69/AO$70)*(COUNTIF($AK$23:$AK49,"=0"))),999999)</f>
        <v>#DIV/0!</v>
      </c>
      <c r="AP98" s="19" t="e">
        <f>IF(SUM($AK$16:$AK49)=SUM($AK$69:$AP$69),AP$69-((AP$69/AP$70)*(COUNTIF($AK$23:$AK49,"=0"))),999999)</f>
        <v>#DIV/0!</v>
      </c>
      <c r="AS98" s="39"/>
      <c r="AT98" s="39"/>
      <c r="AU98" s="39"/>
      <c r="AV98" s="39"/>
      <c r="AW98" s="7">
        <v>2041</v>
      </c>
      <c r="AX98" s="64" t="e">
        <f>IF(SUM($AX$16:$AX49)=SUM($AX$69:$BC$69),AX$69-((AX$69/AX$70)*(COUNTIF($AX$23:$AX49,"=0"))),999999)</f>
        <v>#DIV/0!</v>
      </c>
      <c r="AY98" s="19" t="e">
        <f>IF(SUM($AX$16:$AX49)=SUM($AX$69:$BC$69),AY$69-((AY$69/AY$70)*(COUNTIF($AX$23:$AX49,"=0"))),999999)</f>
        <v>#DIV/0!</v>
      </c>
      <c r="AZ98" s="19" t="e">
        <f>IF(SUM($AX$16:$AX49)=SUM($AX$69:$BC$69),AZ$69-((AZ$69/AZ$70)*(COUNTIF($AX$23:$AX49,"=0"))),999999)</f>
        <v>#DIV/0!</v>
      </c>
      <c r="BA98" s="19" t="e">
        <f>IF(SUM($AX$16:$AX49)=SUM($AX$69:$BC$69),BA$69-((BA$69/BA$70)*(COUNTIF($AX$23:$AX49,"=0"))),999999)</f>
        <v>#DIV/0!</v>
      </c>
      <c r="BB98" s="19" t="e">
        <f>IF(SUM($AX$16:$AX49)=SUM($AX$69:$BC$69),BB$69-((BB$69/BB$70)*(COUNTIF($AX$23:$AX49,"=0"))),999999)</f>
        <v>#DIV/0!</v>
      </c>
      <c r="BC98" s="19" t="e">
        <f>IF(SUM($AX$16:$AX49)=SUM($AX$69:$BC$69),BC$69-((BC$69/BC$70)*(COUNTIF($AX$23:$AX49,"=0"))),999999)</f>
        <v>#DIV/0!</v>
      </c>
      <c r="BF98" s="39"/>
      <c r="BG98" s="39"/>
      <c r="BH98" s="39"/>
      <c r="BI98" s="39"/>
      <c r="BJ98" s="7">
        <v>2041</v>
      </c>
      <c r="BK98" s="64" t="e">
        <f>IF(SUM($BK$16:$BK49)=SUM($BK$69:$BP$69),BK$69-((BK$69/BK$70)*(COUNTIF($BK$23:$BK49,"=0"))),999999)</f>
        <v>#DIV/0!</v>
      </c>
      <c r="BL98" s="19" t="e">
        <f>IF(SUM($BK$16:$BK49)=SUM($BK$69:$BP$69),BL$69-((BL$69/BL$70)*(COUNTIF($BK$23:$BK49,"=0"))),999999)</f>
        <v>#DIV/0!</v>
      </c>
      <c r="BM98" s="19" t="e">
        <f>IF(SUM($BK$16:$BK49)=SUM($BK$69:$BP$69),BM$69-((BM$69/BM$70)*(COUNTIF($BK$23:$BK49,"=0"))),999999)</f>
        <v>#DIV/0!</v>
      </c>
      <c r="BN98" s="19" t="e">
        <f>IF(SUM($BK$16:$BK49)=SUM($BK$69:$BP$69),BN$69-((BN$69/BN$70)*(COUNTIF($BK$23:$BK49,"=0"))),999999)</f>
        <v>#DIV/0!</v>
      </c>
      <c r="BO98" s="19" t="e">
        <f>IF(SUM($BK$16:$BK49)=SUM($BK$69:$BP$69),BO$69-((BO$69/BO$70)*(COUNTIF($BK$23:$BK49,"=0"))),999999)</f>
        <v>#DIV/0!</v>
      </c>
      <c r="BP98" s="19" t="e">
        <f>IF(SUM($BK$16:$BK49)=SUM($BK$69:$BP$69),BP$69-((BP$69/BP$70)*(COUNTIF($BK$23:$BK49,"=0"))),999999)</f>
        <v>#DIV/0!</v>
      </c>
      <c r="BS98" s="39"/>
      <c r="BT98" s="39"/>
      <c r="BU98" s="39"/>
      <c r="BV98" s="39"/>
      <c r="BW98" s="7">
        <v>2041</v>
      </c>
      <c r="BX98" s="64" t="e">
        <f>IF(SUM($BX$16:$BX49)=SUM($BX$69:$CC$69),BX$69-((BX$69/BX$70)*(COUNTIF($BX$23:$BX49,"=0"))),999999)</f>
        <v>#DIV/0!</v>
      </c>
      <c r="BY98" s="19" t="e">
        <f>IF(SUM($BX$16:$BX49)=SUM($BX$69:$CC$69),BY$69-((BY$69/BY$70)*(COUNTIF($BX$23:$BX49,"=0"))),999999)</f>
        <v>#DIV/0!</v>
      </c>
      <c r="BZ98" s="19" t="e">
        <f>IF(SUM($BX$16:$BX49)=SUM($BX$69:$CC$69),BZ$69-((BZ$69/BZ$70)*(COUNTIF($BX$23:$BX49,"=0"))),999999)</f>
        <v>#DIV/0!</v>
      </c>
      <c r="CA98" s="19" t="e">
        <f>IF(SUM($BX$16:$BX49)=SUM($BX$69:$CC$69),CA$69-((CA$69/CA$70)*(COUNTIF($BX$23:$BX49,"=0"))),999999)</f>
        <v>#DIV/0!</v>
      </c>
      <c r="CB98" s="19" t="e">
        <f>IF(SUM($BX$16:$BX49)=SUM($BX$69:$CC$69),CB$69-((CB$69/CB$70)*(COUNTIF($BX$23:$BX49,"=0"))),999999)</f>
        <v>#DIV/0!</v>
      </c>
      <c r="CC98" s="19" t="e">
        <f>IF(SUM($BX$16:$BX49)=SUM($BX$69:$CC$69),CC$69-((CC$69/CC$70)*(COUNTIF($BX$23:$BX49,"=0"))),999999)</f>
        <v>#DIV/0!</v>
      </c>
      <c r="CF98" s="39"/>
      <c r="CG98" s="39"/>
      <c r="CH98" s="39"/>
      <c r="CI98" s="39"/>
      <c r="CJ98" s="7">
        <v>2041</v>
      </c>
      <c r="CK98" s="64" t="e">
        <f>IF(SUM($CK$16:$CK49)=SUM($CK$69:$CP$69),CK$69-((CK$69/CK$70)*(COUNTIF($CK$23:$CK49,"=0"))),999999)</f>
        <v>#DIV/0!</v>
      </c>
      <c r="CL98" s="19" t="e">
        <f>IF(SUM($CK$16:$CK49)=SUM($CK$69:$CP$69),CL$69-((CL$69/CL$70)*(COUNTIF($CK$23:$CK49,"=0"))),999999)</f>
        <v>#DIV/0!</v>
      </c>
      <c r="CM98" s="19" t="e">
        <f>IF(SUM($CK$16:$CK49)=SUM($CK$69:$CP$69),CM$69-((CM$69/CM$70)*(COUNTIF($CK$23:$CK49,"=0"))),999999)</f>
        <v>#DIV/0!</v>
      </c>
      <c r="CN98" s="19" t="e">
        <f>IF(SUM($CK$16:$CK49)=SUM($CK$69:$CP$69),CN$69-((CN$69/CN$70)*(COUNTIF($CK$23:$CK49,"=0"))),999999)</f>
        <v>#DIV/0!</v>
      </c>
      <c r="CO98" s="19" t="e">
        <f>IF(SUM($CK$16:$CK49)=SUM($CK$69:$CP$69),CO$69-((CO$69/CO$70)*(COUNTIF($CK$23:$CK49,"=0"))),999999)</f>
        <v>#DIV/0!</v>
      </c>
      <c r="CP98" s="19" t="e">
        <f>IF(SUM($CK$16:$CK49)=SUM($CK$69:$CP$69),CP$69-((CP$69/CP$70)*(COUNTIF($CK$23:$CK49,"=0"))),999999)</f>
        <v>#DIV/0!</v>
      </c>
      <c r="CS98" s="39"/>
      <c r="CT98" s="39"/>
      <c r="CU98" s="39"/>
      <c r="CV98" s="39"/>
      <c r="CW98" s="7">
        <v>2041</v>
      </c>
      <c r="CX98" s="64" t="e">
        <f>IF(SUM($CX$16:$CX49)=SUM($CX$69:$DC$69),CX$69-((CX$69/CX$70)*(COUNTIF($CX$23:$CX49,"=0"))),999999)</f>
        <v>#DIV/0!</v>
      </c>
      <c r="CY98" s="19" t="e">
        <f>IF(SUM($CX$16:$CX49)=SUM($CX$69:$DC$69),CY$69-((CY$69/CY$70)*(COUNTIF($CX$23:$CX49,"=0"))),999999)</f>
        <v>#DIV/0!</v>
      </c>
      <c r="CZ98" s="19" t="e">
        <f>IF(SUM($CX$16:$CX49)=SUM($CX$69:$DC$69),CZ$69-((CZ$69/CZ$70)*(COUNTIF($CX$23:$CX49,"=0"))),999999)</f>
        <v>#DIV/0!</v>
      </c>
      <c r="DA98" s="19" t="e">
        <f>IF(SUM($CX$16:$CX49)=SUM($CX$69:$DC$69),DA$69-((DA$69/DA$70)*(COUNTIF($CX$23:$CX49,"=0"))),999999)</f>
        <v>#DIV/0!</v>
      </c>
      <c r="DB98" s="19" t="e">
        <f>IF(SUM($CX$16:$CX49)=SUM($CX$69:$DC$69),DB$69-((DB$69/DB$70)*(COUNTIF($CX$23:$CX49,"=0"))),999999)</f>
        <v>#DIV/0!</v>
      </c>
      <c r="DC98" s="19" t="e">
        <f>IF(SUM($CX$16:$CX49)=SUM($CX$69:$DC$69),DC$69-((DC$69/DC$70)*(COUNTIF($CX$23:$CX49,"=0"))),999999)</f>
        <v>#DIV/0!</v>
      </c>
      <c r="DF98" s="39"/>
      <c r="DG98" s="39"/>
      <c r="DH98" s="39"/>
      <c r="DI98" s="39"/>
      <c r="DJ98" s="7">
        <v>2041</v>
      </c>
      <c r="DK98" s="64" t="e">
        <f>IF(SUM($DK$16:$DK49)=SUM($DK$69:$DP$69),DK$69-((DK$69/DK$70)*(COUNTIF($DK$23:$DK49,"=0"))),999999)</f>
        <v>#DIV/0!</v>
      </c>
      <c r="DL98" s="19" t="e">
        <f>IF(SUM($DK$16:$DK49)=SUM($DK$69:$DP$69),DL$69-((DL$69/DL$70)*(COUNTIF($DK$23:$DK49,"=0"))),999999)</f>
        <v>#DIV/0!</v>
      </c>
      <c r="DM98" s="19" t="e">
        <f>IF(SUM($DK$16:$DK49)=SUM($DK$69:$DP$69),DM$69-((DM$69/DM$70)*(COUNTIF($DK$23:$DK49,"=0"))),999999)</f>
        <v>#DIV/0!</v>
      </c>
      <c r="DN98" s="19" t="e">
        <f>IF(SUM($DK$16:$DK49)=SUM($DK$69:$DP$69),DN$69-((DN$69/DN$70)*(COUNTIF($DK$23:$DK49,"=0"))),999999)</f>
        <v>#DIV/0!</v>
      </c>
      <c r="DO98" s="19" t="e">
        <f>IF(SUM($DK$16:$DK49)=SUM($DK$69:$DP$69),DO$69-((DO$69/DO$70)*(COUNTIF($DK$23:$DK49,"=0"))),999999)</f>
        <v>#DIV/0!</v>
      </c>
      <c r="DP98" s="19" t="e">
        <f>IF(SUM($DK$16:$DK49)=SUM($DK$69:$DP$69),DP$69-((DP$69/DP$70)*(COUNTIF($DK$23:$DK49,"=0"))),999999)</f>
        <v>#DIV/0!</v>
      </c>
      <c r="DS98" s="39"/>
      <c r="DT98" s="39"/>
      <c r="DU98" s="39"/>
      <c r="DV98" s="39"/>
      <c r="DW98" s="7">
        <v>2041</v>
      </c>
      <c r="DX98" s="64" t="e">
        <f>IF(SUM($DX$16:$DX49)=SUM($DX$69:$EC$69),DX$69-((DX$69/DX$70)*(COUNTIF($DX$23:$DX49,"=0"))),999999)</f>
        <v>#DIV/0!</v>
      </c>
      <c r="DY98" s="19" t="e">
        <f>IF(SUM($DX$16:$DX49)=SUM($DX$69:$EC$69),DY$69-((DY$69/DY$70)*(COUNTIF($DX$23:$DX49,"=0"))),999999)</f>
        <v>#DIV/0!</v>
      </c>
      <c r="DZ98" s="19" t="e">
        <f>IF(SUM($DX$16:$DX49)=SUM($DX$69:$EC$69),DZ$69-((DZ$69/DZ$70)*(COUNTIF($DX$23:$DX49,"=0"))),999999)</f>
        <v>#DIV/0!</v>
      </c>
      <c r="EA98" s="19" t="e">
        <f>IF(SUM($DX$16:$DX49)=SUM($DX$69:$EC$69),EA$69-((EA$69/EA$70)*(COUNTIF($DX$23:$DX49,"=0"))),999999)</f>
        <v>#DIV/0!</v>
      </c>
      <c r="EB98" s="19" t="e">
        <f>IF(SUM($DX$16:$DX49)=SUM($DX$69:$EC$69),EB$69-((EB$69/EB$70)*(COUNTIF($DX$23:$DX49,"=0"))),999999)</f>
        <v>#DIV/0!</v>
      </c>
      <c r="EC98" s="19" t="e">
        <f>IF(SUM($DX$16:$DX49)=SUM($DX$69:$EC$69),EC$69-((EC$69/EC$70)*(COUNTIF($DX$23:$DX49,"=0"))),999999)</f>
        <v>#DIV/0!</v>
      </c>
      <c r="EF98" s="39"/>
      <c r="EG98" s="39"/>
      <c r="EH98" s="39"/>
      <c r="EI98" s="39"/>
      <c r="EJ98" s="7">
        <v>2041</v>
      </c>
      <c r="EK98" s="64" t="e">
        <f>IF(SUM($EK$16:$EK49)=SUM($EK$69:$EP$69),EK$69-((EK$69/EK$70)*(COUNTIF($EK$23:$EK49,"=0"))),999999)</f>
        <v>#DIV/0!</v>
      </c>
      <c r="EL98" s="19" t="e">
        <f>IF(SUM($EK$16:$EK49)=SUM($EK$69:$EP$69),EL$69-((EL$69/EL$70)*(COUNTIF($EK$23:$EK49,"=0"))),999999)</f>
        <v>#DIV/0!</v>
      </c>
      <c r="EM98" s="19" t="e">
        <f>IF(SUM($EK$16:$EK49)=SUM($EK$69:$EP$69),EM$69-((EM$69/EM$70)*(COUNTIF($EK$23:$EK49,"=0"))),999999)</f>
        <v>#DIV/0!</v>
      </c>
      <c r="EN98" s="19" t="e">
        <f>IF(SUM($EK$16:$EK49)=SUM($EK$69:$EP$69),EN$69-((EN$69/EN$70)*(COUNTIF($EK$23:$EK49,"=0"))),999999)</f>
        <v>#DIV/0!</v>
      </c>
      <c r="EO98" s="19" t="e">
        <f>IF(SUM($EK$16:$EK49)=SUM($EK$69:$EP$69),EO$69-((EO$69/EO$70)*(COUNTIF($EK$23:$EK49,"=0"))),999999)</f>
        <v>#DIV/0!</v>
      </c>
      <c r="EP98" s="19" t="e">
        <f>IF(SUM($EK$16:$EK49)=SUM($EK$69:$EP$69),EP$69-((EP$69/EP$70)*(COUNTIF($EK$23:$EK49,"=0"))),999999)</f>
        <v>#DIV/0!</v>
      </c>
      <c r="ES98" s="39"/>
      <c r="ET98" s="39"/>
      <c r="EU98" s="39"/>
      <c r="EV98" s="39"/>
      <c r="EW98" s="7">
        <v>2041</v>
      </c>
      <c r="EX98" s="64" t="e">
        <f>IF(SUM($EX$16:$EX49)=SUM($EX$69:$FC$69),EX$69-((EX$69/EX$70)*(COUNTIF($EX$23:$EX49,"=0"))),999999)</f>
        <v>#DIV/0!</v>
      </c>
      <c r="EY98" s="19" t="e">
        <f>IF(SUM($EX$16:$EX49)=SUM($EX$69:$FC$69),EY$69-((EY$69/EY$70)*(COUNTIF($EX$23:$EX49,"=0"))),999999)</f>
        <v>#DIV/0!</v>
      </c>
      <c r="EZ98" s="19" t="e">
        <f>IF(SUM($EX$16:$EX49)=SUM($EX$69:$FC$69),EZ$69-((EZ$69/EZ$70)*(COUNTIF($EX$23:$EX49,"=0"))),999999)</f>
        <v>#DIV/0!</v>
      </c>
      <c r="FA98" s="19" t="e">
        <f>IF(SUM($EX$16:$EX49)=SUM($EX$69:$FC$69),FA$69-((FA$69/FA$70)*(COUNTIF($EX$23:$EX49,"=0"))),999999)</f>
        <v>#DIV/0!</v>
      </c>
      <c r="FB98" s="19" t="e">
        <f>IF(SUM($EX$16:$EX49)=SUM($EX$69:$FC$69),FB$69-((FB$69/FB$70)*(COUNTIF($EX$23:$EX49,"=0"))),999999)</f>
        <v>#DIV/0!</v>
      </c>
      <c r="FC98" s="19" t="e">
        <f>IF(SUM($EX$16:$EX49)=SUM($EX$69:$FC$69),FC$69-((FC$69/FC$70)*(COUNTIF($EX$23:$EX49,"=0"))),999999)</f>
        <v>#DIV/0!</v>
      </c>
      <c r="FF98" s="39"/>
      <c r="FG98" s="39"/>
      <c r="FH98" s="39"/>
      <c r="FI98" s="39"/>
      <c r="FJ98" s="47"/>
    </row>
    <row r="99" spans="2:166" x14ac:dyDescent="0.25">
      <c r="B99" s="14">
        <f t="shared" si="143"/>
        <v>27</v>
      </c>
      <c r="C99" s="6">
        <v>2042</v>
      </c>
      <c r="D99" s="104"/>
      <c r="E99" s="39"/>
      <c r="F99" s="39"/>
      <c r="G99" s="39"/>
      <c r="H99" s="39"/>
      <c r="I99" s="105"/>
      <c r="J99" s="6">
        <v>2042</v>
      </c>
      <c r="K99" s="63" t="e">
        <f>IF(SUM($K$16:$K50)=SUM($K$69:$P$69),K$69-((K$69/K$70)*(COUNTIF($K$23:$K50,"=0"))),999999)</f>
        <v>#DIV/0!</v>
      </c>
      <c r="L99" s="20" t="e">
        <f>IF(SUM($K$16:$K50)=SUM($K$69:$P$69),L$69-((L$69/L$70)*(COUNTIF($K$23:$K50,"=0"))),999999)</f>
        <v>#DIV/0!</v>
      </c>
      <c r="M99" s="20" t="e">
        <f>IF(SUM($K$16:$K50)=SUM($K$69:$P$69),M$69-((M$69/M$70)*(COUNTIF($K$23:$K50,"=0"))),999999)</f>
        <v>#DIV/0!</v>
      </c>
      <c r="N99" s="20" t="e">
        <f>IF(SUM($K$16:$K50)=SUM($K$69:$P$69),N$69-((N$69/N$70)*(COUNTIF($K$23:$K50,"=0"))),999999)</f>
        <v>#DIV/0!</v>
      </c>
      <c r="O99" s="20" t="e">
        <f>IF(SUM($K$16:$K50)=SUM($K$69:$P$69),O$69-((O$69/O$70)*(COUNTIF($K$23:$K50,"=0"))),999999)</f>
        <v>#DIV/0!</v>
      </c>
      <c r="P99" s="20" t="e">
        <f>IF(SUM($K$16:$K50)=SUM($K$69:$P$69),P$69-((P$69/P$70)*(COUNTIF($K$23:$K50,"=0"))),999999)</f>
        <v>#DIV/0!</v>
      </c>
      <c r="Q99" s="99"/>
      <c r="R99" s="99"/>
      <c r="S99" s="99"/>
      <c r="T99" s="39"/>
      <c r="U99" s="39"/>
      <c r="V99" s="39"/>
      <c r="W99" s="6">
        <v>2042</v>
      </c>
      <c r="X99" s="63" t="e">
        <f>IF(SUM($X$16:$X50)=SUM($X$69:$AC$69),X$69-((X$69/X$70)*(COUNTIF($X$23:$X50,"=0"))),999999)</f>
        <v>#DIV/0!</v>
      </c>
      <c r="Y99" s="20" t="e">
        <f>IF(SUM($X$16:$X50)=SUM($X$69:$AC$69),Y$69-((Y$69/Y$70)*(COUNTIF($X$23:$X50,"=0"))),999999)</f>
        <v>#DIV/0!</v>
      </c>
      <c r="Z99" s="20" t="e">
        <f>IF(SUM($X$16:$X50)=SUM($X$69:$AC$69),Z$69-((Z$69/Z$70)*(COUNTIF($X$23:$X50,"=0"))),999999)</f>
        <v>#DIV/0!</v>
      </c>
      <c r="AA99" s="20" t="e">
        <f>IF(SUM($X$16:$X50)=SUM($X$69:$AC$69),AA$69-((AA$69/AA$70)*(COUNTIF($X$23:$X50,"=0"))),999999)</f>
        <v>#DIV/0!</v>
      </c>
      <c r="AB99" s="20" t="e">
        <f>IF(SUM($X$16:$X50)=SUM($X$69:$AC$69),AB$69-((AB$69/AB$70)*(COUNTIF($X$23:$X50,"=0"))),999999)</f>
        <v>#DIV/0!</v>
      </c>
      <c r="AC99" s="20" t="e">
        <f>IF(SUM($X$16:$X50)=SUM($X$69:$AC$69),AC$69-((AC$69/AC$70)*(COUNTIF($X$23:$X50,"=0"))),999999)</f>
        <v>#DIV/0!</v>
      </c>
      <c r="AF99" s="39"/>
      <c r="AG99" s="39"/>
      <c r="AH99" s="39"/>
      <c r="AI99" s="39"/>
      <c r="AJ99" s="6">
        <v>2042</v>
      </c>
      <c r="AK99" s="63" t="e">
        <f>IF(SUM($AK$16:$AK50)=SUM($AK$69:$AP$69),AK$69-((AK$69/AK$70)*(COUNTIF($AK$23:$AK50,"=0"))),999999)</f>
        <v>#DIV/0!</v>
      </c>
      <c r="AL99" s="20" t="e">
        <f>IF(SUM($AK$16:$AK50)=SUM($AK$69:$AP$69),AL$69-((AL$69/AL$70)*(COUNTIF($AK$23:$AK50,"=0"))),999999)</f>
        <v>#DIV/0!</v>
      </c>
      <c r="AM99" s="20" t="e">
        <f>IF(SUM($AK$16:$AK50)=SUM($AK$69:$AP$69),AM$69-((AM$69/AM$70)*(COUNTIF($AK$23:$AK50,"=0"))),999999)</f>
        <v>#DIV/0!</v>
      </c>
      <c r="AN99" s="20" t="e">
        <f>IF(SUM($AK$16:$AK50)=SUM($AK$69:$AP$69),AN$69-((AN$69/AN$70)*(COUNTIF($AK$23:$AK50,"=0"))),999999)</f>
        <v>#DIV/0!</v>
      </c>
      <c r="AO99" s="20" t="e">
        <f>IF(SUM($AK$16:$AK50)=SUM($AK$69:$AP$69),AO$69-((AO$69/AO$70)*(COUNTIF($AK$23:$AK50,"=0"))),999999)</f>
        <v>#DIV/0!</v>
      </c>
      <c r="AP99" s="20" t="e">
        <f>IF(SUM($AK$16:$AK50)=SUM($AK$69:$AP$69),AP$69-((AP$69/AP$70)*(COUNTIF($AK$23:$AK50,"=0"))),999999)</f>
        <v>#DIV/0!</v>
      </c>
      <c r="AS99" s="39"/>
      <c r="AT99" s="39"/>
      <c r="AU99" s="39"/>
      <c r="AV99" s="39"/>
      <c r="AW99" s="6">
        <v>2042</v>
      </c>
      <c r="AX99" s="63" t="e">
        <f>IF(SUM($AX$16:$AX50)=SUM($AX$69:$BC$69),AX$69-((AX$69/AX$70)*(COUNTIF($AX$23:$AX50,"=0"))),999999)</f>
        <v>#DIV/0!</v>
      </c>
      <c r="AY99" s="20" t="e">
        <f>IF(SUM($AX$16:$AX50)=SUM($AX$69:$BC$69),AY$69-((AY$69/AY$70)*(COUNTIF($AX$23:$AX50,"=0"))),999999)</f>
        <v>#DIV/0!</v>
      </c>
      <c r="AZ99" s="20" t="e">
        <f>IF(SUM($AX$16:$AX50)=SUM($AX$69:$BC$69),AZ$69-((AZ$69/AZ$70)*(COUNTIF($AX$23:$AX50,"=0"))),999999)</f>
        <v>#DIV/0!</v>
      </c>
      <c r="BA99" s="20" t="e">
        <f>IF(SUM($AX$16:$AX50)=SUM($AX$69:$BC$69),BA$69-((BA$69/BA$70)*(COUNTIF($AX$23:$AX50,"=0"))),999999)</f>
        <v>#DIV/0!</v>
      </c>
      <c r="BB99" s="20" t="e">
        <f>IF(SUM($AX$16:$AX50)=SUM($AX$69:$BC$69),BB$69-((BB$69/BB$70)*(COUNTIF($AX$23:$AX50,"=0"))),999999)</f>
        <v>#DIV/0!</v>
      </c>
      <c r="BC99" s="20" t="e">
        <f>IF(SUM($AX$16:$AX50)=SUM($AX$69:$BC$69),BC$69-((BC$69/BC$70)*(COUNTIF($AX$23:$AX50,"=0"))),999999)</f>
        <v>#DIV/0!</v>
      </c>
      <c r="BF99" s="39"/>
      <c r="BG99" s="39"/>
      <c r="BH99" s="39"/>
      <c r="BI99" s="39"/>
      <c r="BJ99" s="6">
        <v>2042</v>
      </c>
      <c r="BK99" s="63" t="e">
        <f>IF(SUM($BK$16:$BK50)=SUM($BK$69:$BP$69),BK$69-((BK$69/BK$70)*(COUNTIF($BK$23:$BK50,"=0"))),999999)</f>
        <v>#DIV/0!</v>
      </c>
      <c r="BL99" s="20" t="e">
        <f>IF(SUM($BK$16:$BK50)=SUM($BK$69:$BP$69),BL$69-((BL$69/BL$70)*(COUNTIF($BK$23:$BK50,"=0"))),999999)</f>
        <v>#DIV/0!</v>
      </c>
      <c r="BM99" s="20" t="e">
        <f>IF(SUM($BK$16:$BK50)=SUM($BK$69:$BP$69),BM$69-((BM$69/BM$70)*(COUNTIF($BK$23:$BK50,"=0"))),999999)</f>
        <v>#DIV/0!</v>
      </c>
      <c r="BN99" s="20" t="e">
        <f>IF(SUM($BK$16:$BK50)=SUM($BK$69:$BP$69),BN$69-((BN$69/BN$70)*(COUNTIF($BK$23:$BK50,"=0"))),999999)</f>
        <v>#DIV/0!</v>
      </c>
      <c r="BO99" s="20" t="e">
        <f>IF(SUM($BK$16:$BK50)=SUM($BK$69:$BP$69),BO$69-((BO$69/BO$70)*(COUNTIF($BK$23:$BK50,"=0"))),999999)</f>
        <v>#DIV/0!</v>
      </c>
      <c r="BP99" s="20" t="e">
        <f>IF(SUM($BK$16:$BK50)=SUM($BK$69:$BP$69),BP$69-((BP$69/BP$70)*(COUNTIF($BK$23:$BK50,"=0"))),999999)</f>
        <v>#DIV/0!</v>
      </c>
      <c r="BS99" s="39"/>
      <c r="BT99" s="39"/>
      <c r="BU99" s="39"/>
      <c r="BV99" s="39"/>
      <c r="BW99" s="6">
        <v>2042</v>
      </c>
      <c r="BX99" s="63" t="e">
        <f>IF(SUM($BX$16:$BX50)=SUM($BX$69:$CC$69),BX$69-((BX$69/BX$70)*(COUNTIF($BX$23:$BX50,"=0"))),999999)</f>
        <v>#DIV/0!</v>
      </c>
      <c r="BY99" s="20" t="e">
        <f>IF(SUM($BX$16:$BX50)=SUM($BX$69:$CC$69),BY$69-((BY$69/BY$70)*(COUNTIF($BX$23:$BX50,"=0"))),999999)</f>
        <v>#DIV/0!</v>
      </c>
      <c r="BZ99" s="20" t="e">
        <f>IF(SUM($BX$16:$BX50)=SUM($BX$69:$CC$69),BZ$69-((BZ$69/BZ$70)*(COUNTIF($BX$23:$BX50,"=0"))),999999)</f>
        <v>#DIV/0!</v>
      </c>
      <c r="CA99" s="20" t="e">
        <f>IF(SUM($BX$16:$BX50)=SUM($BX$69:$CC$69),CA$69-((CA$69/CA$70)*(COUNTIF($BX$23:$BX50,"=0"))),999999)</f>
        <v>#DIV/0!</v>
      </c>
      <c r="CB99" s="20" t="e">
        <f>IF(SUM($BX$16:$BX50)=SUM($BX$69:$CC$69),CB$69-((CB$69/CB$70)*(COUNTIF($BX$23:$BX50,"=0"))),999999)</f>
        <v>#DIV/0!</v>
      </c>
      <c r="CC99" s="20" t="e">
        <f>IF(SUM($BX$16:$BX50)=SUM($BX$69:$CC$69),CC$69-((CC$69/CC$70)*(COUNTIF($BX$23:$BX50,"=0"))),999999)</f>
        <v>#DIV/0!</v>
      </c>
      <c r="CF99" s="39"/>
      <c r="CG99" s="39"/>
      <c r="CH99" s="39"/>
      <c r="CI99" s="39"/>
      <c r="CJ99" s="6">
        <v>2042</v>
      </c>
      <c r="CK99" s="63" t="e">
        <f>IF(SUM($CK$16:$CK50)=SUM($CK$69:$CP$69),CK$69-((CK$69/CK$70)*(COUNTIF($CK$23:$CK50,"=0"))),999999)</f>
        <v>#DIV/0!</v>
      </c>
      <c r="CL99" s="20" t="e">
        <f>IF(SUM($CK$16:$CK50)=SUM($CK$69:$CP$69),CL$69-((CL$69/CL$70)*(COUNTIF($CK$23:$CK50,"=0"))),999999)</f>
        <v>#DIV/0!</v>
      </c>
      <c r="CM99" s="20" t="e">
        <f>IF(SUM($CK$16:$CK50)=SUM($CK$69:$CP$69),CM$69-((CM$69/CM$70)*(COUNTIF($CK$23:$CK50,"=0"))),999999)</f>
        <v>#DIV/0!</v>
      </c>
      <c r="CN99" s="20" t="e">
        <f>IF(SUM($CK$16:$CK50)=SUM($CK$69:$CP$69),CN$69-((CN$69/CN$70)*(COUNTIF($CK$23:$CK50,"=0"))),999999)</f>
        <v>#DIV/0!</v>
      </c>
      <c r="CO99" s="20" t="e">
        <f>IF(SUM($CK$16:$CK50)=SUM($CK$69:$CP$69),CO$69-((CO$69/CO$70)*(COUNTIF($CK$23:$CK50,"=0"))),999999)</f>
        <v>#DIV/0!</v>
      </c>
      <c r="CP99" s="20" t="e">
        <f>IF(SUM($CK$16:$CK50)=SUM($CK$69:$CP$69),CP$69-((CP$69/CP$70)*(COUNTIF($CK$23:$CK50,"=0"))),999999)</f>
        <v>#DIV/0!</v>
      </c>
      <c r="CS99" s="39"/>
      <c r="CT99" s="39"/>
      <c r="CU99" s="39"/>
      <c r="CV99" s="39"/>
      <c r="CW99" s="6">
        <v>2042</v>
      </c>
      <c r="CX99" s="63" t="e">
        <f>IF(SUM($CX$16:$CX50)=SUM($CX$69:$DC$69),CX$69-((CX$69/CX$70)*(COUNTIF($CX$23:$CX50,"=0"))),999999)</f>
        <v>#DIV/0!</v>
      </c>
      <c r="CY99" s="20" t="e">
        <f>IF(SUM($CX$16:$CX50)=SUM($CX$69:$DC$69),CY$69-((CY$69/CY$70)*(COUNTIF($CX$23:$CX50,"=0"))),999999)</f>
        <v>#DIV/0!</v>
      </c>
      <c r="CZ99" s="20" t="e">
        <f>IF(SUM($CX$16:$CX50)=SUM($CX$69:$DC$69),CZ$69-((CZ$69/CZ$70)*(COUNTIF($CX$23:$CX50,"=0"))),999999)</f>
        <v>#DIV/0!</v>
      </c>
      <c r="DA99" s="20" t="e">
        <f>IF(SUM($CX$16:$CX50)=SUM($CX$69:$DC$69),DA$69-((DA$69/DA$70)*(COUNTIF($CX$23:$CX50,"=0"))),999999)</f>
        <v>#DIV/0!</v>
      </c>
      <c r="DB99" s="20" t="e">
        <f>IF(SUM($CX$16:$CX50)=SUM($CX$69:$DC$69),DB$69-((DB$69/DB$70)*(COUNTIF($CX$23:$CX50,"=0"))),999999)</f>
        <v>#DIV/0!</v>
      </c>
      <c r="DC99" s="20" t="e">
        <f>IF(SUM($CX$16:$CX50)=SUM($CX$69:$DC$69),DC$69-((DC$69/DC$70)*(COUNTIF($CX$23:$CX50,"=0"))),999999)</f>
        <v>#DIV/0!</v>
      </c>
      <c r="DF99" s="39"/>
      <c r="DG99" s="39"/>
      <c r="DH99" s="39"/>
      <c r="DI99" s="39"/>
      <c r="DJ99" s="6">
        <v>2042</v>
      </c>
      <c r="DK99" s="63" t="e">
        <f>IF(SUM($DK$16:$DK50)=SUM($DK$69:$DP$69),DK$69-((DK$69/DK$70)*(COUNTIF($DK$23:$DK50,"=0"))),999999)</f>
        <v>#DIV/0!</v>
      </c>
      <c r="DL99" s="20" t="e">
        <f>IF(SUM($DK$16:$DK50)=SUM($DK$69:$DP$69),DL$69-((DL$69/DL$70)*(COUNTIF($DK$23:$DK50,"=0"))),999999)</f>
        <v>#DIV/0!</v>
      </c>
      <c r="DM99" s="20" t="e">
        <f>IF(SUM($DK$16:$DK50)=SUM($DK$69:$DP$69),DM$69-((DM$69/DM$70)*(COUNTIF($DK$23:$DK50,"=0"))),999999)</f>
        <v>#DIV/0!</v>
      </c>
      <c r="DN99" s="20" t="e">
        <f>IF(SUM($DK$16:$DK50)=SUM($DK$69:$DP$69),DN$69-((DN$69/DN$70)*(COUNTIF($DK$23:$DK50,"=0"))),999999)</f>
        <v>#DIV/0!</v>
      </c>
      <c r="DO99" s="20" t="e">
        <f>IF(SUM($DK$16:$DK50)=SUM($DK$69:$DP$69),DO$69-((DO$69/DO$70)*(COUNTIF($DK$23:$DK50,"=0"))),999999)</f>
        <v>#DIV/0!</v>
      </c>
      <c r="DP99" s="20" t="e">
        <f>IF(SUM($DK$16:$DK50)=SUM($DK$69:$DP$69),DP$69-((DP$69/DP$70)*(COUNTIF($DK$23:$DK50,"=0"))),999999)</f>
        <v>#DIV/0!</v>
      </c>
      <c r="DS99" s="39"/>
      <c r="DT99" s="39"/>
      <c r="DU99" s="39"/>
      <c r="DV99" s="39"/>
      <c r="DW99" s="6">
        <v>2042</v>
      </c>
      <c r="DX99" s="63" t="e">
        <f>IF(SUM($DX$16:$DX50)=SUM($DX$69:$EC$69),DX$69-((DX$69/DX$70)*(COUNTIF($DX$23:$DX50,"=0"))),999999)</f>
        <v>#DIV/0!</v>
      </c>
      <c r="DY99" s="20" t="e">
        <f>IF(SUM($DX$16:$DX50)=SUM($DX$69:$EC$69),DY$69-((DY$69/DY$70)*(COUNTIF($DX$23:$DX50,"=0"))),999999)</f>
        <v>#DIV/0!</v>
      </c>
      <c r="DZ99" s="20" t="e">
        <f>IF(SUM($DX$16:$DX50)=SUM($DX$69:$EC$69),DZ$69-((DZ$69/DZ$70)*(COUNTIF($DX$23:$DX50,"=0"))),999999)</f>
        <v>#DIV/0!</v>
      </c>
      <c r="EA99" s="20" t="e">
        <f>IF(SUM($DX$16:$DX50)=SUM($DX$69:$EC$69),EA$69-((EA$69/EA$70)*(COUNTIF($DX$23:$DX50,"=0"))),999999)</f>
        <v>#DIV/0!</v>
      </c>
      <c r="EB99" s="20" t="e">
        <f>IF(SUM($DX$16:$DX50)=SUM($DX$69:$EC$69),EB$69-((EB$69/EB$70)*(COUNTIF($DX$23:$DX50,"=0"))),999999)</f>
        <v>#DIV/0!</v>
      </c>
      <c r="EC99" s="20" t="e">
        <f>IF(SUM($DX$16:$DX50)=SUM($DX$69:$EC$69),EC$69-((EC$69/EC$70)*(COUNTIF($DX$23:$DX50,"=0"))),999999)</f>
        <v>#DIV/0!</v>
      </c>
      <c r="EF99" s="39"/>
      <c r="EG99" s="39"/>
      <c r="EH99" s="39"/>
      <c r="EI99" s="39"/>
      <c r="EJ99" s="6">
        <v>2042</v>
      </c>
      <c r="EK99" s="63" t="e">
        <f>IF(SUM($EK$16:$EK50)=SUM($EK$69:$EP$69),EK$69-((EK$69/EK$70)*(COUNTIF($EK$23:$EK50,"=0"))),999999)</f>
        <v>#DIV/0!</v>
      </c>
      <c r="EL99" s="20" t="e">
        <f>IF(SUM($EK$16:$EK50)=SUM($EK$69:$EP$69),EL$69-((EL$69/EL$70)*(COUNTIF($EK$23:$EK50,"=0"))),999999)</f>
        <v>#DIV/0!</v>
      </c>
      <c r="EM99" s="20" t="e">
        <f>IF(SUM($EK$16:$EK50)=SUM($EK$69:$EP$69),EM$69-((EM$69/EM$70)*(COUNTIF($EK$23:$EK50,"=0"))),999999)</f>
        <v>#DIV/0!</v>
      </c>
      <c r="EN99" s="20" t="e">
        <f>IF(SUM($EK$16:$EK50)=SUM($EK$69:$EP$69),EN$69-((EN$69/EN$70)*(COUNTIF($EK$23:$EK50,"=0"))),999999)</f>
        <v>#DIV/0!</v>
      </c>
      <c r="EO99" s="20" t="e">
        <f>IF(SUM($EK$16:$EK50)=SUM($EK$69:$EP$69),EO$69-((EO$69/EO$70)*(COUNTIF($EK$23:$EK50,"=0"))),999999)</f>
        <v>#DIV/0!</v>
      </c>
      <c r="EP99" s="20" t="e">
        <f>IF(SUM($EK$16:$EK50)=SUM($EK$69:$EP$69),EP$69-((EP$69/EP$70)*(COUNTIF($EK$23:$EK50,"=0"))),999999)</f>
        <v>#DIV/0!</v>
      </c>
      <c r="ES99" s="39"/>
      <c r="ET99" s="39"/>
      <c r="EU99" s="39"/>
      <c r="EV99" s="39"/>
      <c r="EW99" s="6">
        <v>2042</v>
      </c>
      <c r="EX99" s="63" t="e">
        <f>IF(SUM($EX$16:$EX50)=SUM($EX$69:$FC$69),EX$69-((EX$69/EX$70)*(COUNTIF($EX$23:$EX50,"=0"))),999999)</f>
        <v>#DIV/0!</v>
      </c>
      <c r="EY99" s="20" t="e">
        <f>IF(SUM($EX$16:$EX50)=SUM($EX$69:$FC$69),EY$69-((EY$69/EY$70)*(COUNTIF($EX$23:$EX50,"=0"))),999999)</f>
        <v>#DIV/0!</v>
      </c>
      <c r="EZ99" s="20" t="e">
        <f>IF(SUM($EX$16:$EX50)=SUM($EX$69:$FC$69),EZ$69-((EZ$69/EZ$70)*(COUNTIF($EX$23:$EX50,"=0"))),999999)</f>
        <v>#DIV/0!</v>
      </c>
      <c r="FA99" s="20" t="e">
        <f>IF(SUM($EX$16:$EX50)=SUM($EX$69:$FC$69),FA$69-((FA$69/FA$70)*(COUNTIF($EX$23:$EX50,"=0"))),999999)</f>
        <v>#DIV/0!</v>
      </c>
      <c r="FB99" s="20" t="e">
        <f>IF(SUM($EX$16:$EX50)=SUM($EX$69:$FC$69),FB$69-((FB$69/FB$70)*(COUNTIF($EX$23:$EX50,"=0"))),999999)</f>
        <v>#DIV/0!</v>
      </c>
      <c r="FC99" s="20" t="e">
        <f>IF(SUM($EX$16:$EX50)=SUM($EX$69:$FC$69),FC$69-((FC$69/FC$70)*(COUNTIF($EX$23:$EX50,"=0"))),999999)</f>
        <v>#DIV/0!</v>
      </c>
      <c r="FF99" s="39"/>
      <c r="FG99" s="39"/>
      <c r="FH99" s="39"/>
      <c r="FI99" s="39"/>
      <c r="FJ99" s="47"/>
    </row>
    <row r="100" spans="2:166" x14ac:dyDescent="0.25">
      <c r="B100" s="15">
        <f t="shared" si="143"/>
        <v>28</v>
      </c>
      <c r="C100" s="7">
        <v>2043</v>
      </c>
      <c r="D100" s="104"/>
      <c r="E100" s="39"/>
      <c r="F100" s="39"/>
      <c r="G100" s="39"/>
      <c r="H100" s="39"/>
      <c r="I100" s="105"/>
      <c r="J100" s="7">
        <v>2043</v>
      </c>
      <c r="K100" s="64" t="e">
        <f>IF(SUM($K$16:$K51)=SUM($K$69:$P$69),K$69-((K$69/K$70)*(COUNTIF($K$23:$K51,"=0"))),999999)</f>
        <v>#DIV/0!</v>
      </c>
      <c r="L100" s="19" t="e">
        <f>IF(SUM($K$16:$K51)=SUM($K$69:$P$69),L$69-((L$69/L$70)*(COUNTIF($K$23:$K51,"=0"))),999999)</f>
        <v>#DIV/0!</v>
      </c>
      <c r="M100" s="19" t="e">
        <f>IF(SUM($K$16:$K51)=SUM($K$69:$P$69),M$69-((M$69/M$70)*(COUNTIF($K$23:$K51,"=0"))),999999)</f>
        <v>#DIV/0!</v>
      </c>
      <c r="N100" s="19" t="e">
        <f>IF(SUM($K$16:$K51)=SUM($K$69:$P$69),N$69-((N$69/N$70)*(COUNTIF($K$23:$K51,"=0"))),999999)</f>
        <v>#DIV/0!</v>
      </c>
      <c r="O100" s="19" t="e">
        <f>IF(SUM($K$16:$K51)=SUM($K$69:$P$69),O$69-((O$69/O$70)*(COUNTIF($K$23:$K51,"=0"))),999999)</f>
        <v>#DIV/0!</v>
      </c>
      <c r="P100" s="19" t="e">
        <f>IF(SUM($K$16:$K51)=SUM($K$69:$P$69),P$69-((P$69/P$70)*(COUNTIF($K$23:$K51,"=0"))),999999)</f>
        <v>#DIV/0!</v>
      </c>
      <c r="Q100" s="99"/>
      <c r="R100" s="99"/>
      <c r="S100" s="99"/>
      <c r="T100" s="39"/>
      <c r="U100" s="39"/>
      <c r="V100" s="39"/>
      <c r="W100" s="7">
        <v>2043</v>
      </c>
      <c r="X100" s="64" t="e">
        <f>IF(SUM($X$16:$X51)=SUM($X$69:$AC$69),X$69-((X$69/X$70)*(COUNTIF($X$23:$X51,"=0"))),999999)</f>
        <v>#DIV/0!</v>
      </c>
      <c r="Y100" s="19" t="e">
        <f>IF(SUM($X$16:$X51)=SUM($X$69:$AC$69),Y$69-((Y$69/Y$70)*(COUNTIF($X$23:$X51,"=0"))),999999)</f>
        <v>#DIV/0!</v>
      </c>
      <c r="Z100" s="19" t="e">
        <f>IF(SUM($X$16:$X51)=SUM($X$69:$AC$69),Z$69-((Z$69/Z$70)*(COUNTIF($X$23:$X51,"=0"))),999999)</f>
        <v>#DIV/0!</v>
      </c>
      <c r="AA100" s="19" t="e">
        <f>IF(SUM($X$16:$X51)=SUM($X$69:$AC$69),AA$69-((AA$69/AA$70)*(COUNTIF($X$23:$X51,"=0"))),999999)</f>
        <v>#DIV/0!</v>
      </c>
      <c r="AB100" s="19" t="e">
        <f>IF(SUM($X$16:$X51)=SUM($X$69:$AC$69),AB$69-((AB$69/AB$70)*(COUNTIF($X$23:$X51,"=0"))),999999)</f>
        <v>#DIV/0!</v>
      </c>
      <c r="AC100" s="19" t="e">
        <f>IF(SUM($X$16:$X51)=SUM($X$69:$AC$69),AC$69-((AC$69/AC$70)*(COUNTIF($X$23:$X51,"=0"))),999999)</f>
        <v>#DIV/0!</v>
      </c>
      <c r="AF100" s="39"/>
      <c r="AG100" s="39"/>
      <c r="AH100" s="39"/>
      <c r="AI100" s="39"/>
      <c r="AJ100" s="7">
        <v>2043</v>
      </c>
      <c r="AK100" s="64" t="e">
        <f>IF(SUM($AK$16:$AK51)=SUM($AK$69:$AP$69),AK$69-((AK$69/AK$70)*(COUNTIF($AK$23:$AK51,"=0"))),999999)</f>
        <v>#DIV/0!</v>
      </c>
      <c r="AL100" s="19" t="e">
        <f>IF(SUM($AK$16:$AK51)=SUM($AK$69:$AP$69),AL$69-((AL$69/AL$70)*(COUNTIF($AK$23:$AK51,"=0"))),999999)</f>
        <v>#DIV/0!</v>
      </c>
      <c r="AM100" s="19" t="e">
        <f>IF(SUM($AK$16:$AK51)=SUM($AK$69:$AP$69),AM$69-((AM$69/AM$70)*(COUNTIF($AK$23:$AK51,"=0"))),999999)</f>
        <v>#DIV/0!</v>
      </c>
      <c r="AN100" s="19" t="e">
        <f>IF(SUM($AK$16:$AK51)=SUM($AK$69:$AP$69),AN$69-((AN$69/AN$70)*(COUNTIF($AK$23:$AK51,"=0"))),999999)</f>
        <v>#DIV/0!</v>
      </c>
      <c r="AO100" s="19" t="e">
        <f>IF(SUM($AK$16:$AK51)=SUM($AK$69:$AP$69),AO$69-((AO$69/AO$70)*(COUNTIF($AK$23:$AK51,"=0"))),999999)</f>
        <v>#DIV/0!</v>
      </c>
      <c r="AP100" s="19" t="e">
        <f>IF(SUM($AK$16:$AK51)=SUM($AK$69:$AP$69),AP$69-((AP$69/AP$70)*(COUNTIF($AK$23:$AK51,"=0"))),999999)</f>
        <v>#DIV/0!</v>
      </c>
      <c r="AS100" s="39"/>
      <c r="AT100" s="39"/>
      <c r="AU100" s="39"/>
      <c r="AV100" s="39"/>
      <c r="AW100" s="7">
        <v>2043</v>
      </c>
      <c r="AX100" s="64" t="e">
        <f>IF(SUM($AX$16:$AX51)=SUM($AX$69:$BC$69),AX$69-((AX$69/AX$70)*(COUNTIF($AX$23:$AX51,"=0"))),999999)</f>
        <v>#DIV/0!</v>
      </c>
      <c r="AY100" s="19" t="e">
        <f>IF(SUM($AX$16:$AX51)=SUM($AX$69:$BC$69),AY$69-((AY$69/AY$70)*(COUNTIF($AX$23:$AX51,"=0"))),999999)</f>
        <v>#DIV/0!</v>
      </c>
      <c r="AZ100" s="19" t="e">
        <f>IF(SUM($AX$16:$AX51)=SUM($AX$69:$BC$69),AZ$69-((AZ$69/AZ$70)*(COUNTIF($AX$23:$AX51,"=0"))),999999)</f>
        <v>#DIV/0!</v>
      </c>
      <c r="BA100" s="19" t="e">
        <f>IF(SUM($AX$16:$AX51)=SUM($AX$69:$BC$69),BA$69-((BA$69/BA$70)*(COUNTIF($AX$23:$AX51,"=0"))),999999)</f>
        <v>#DIV/0!</v>
      </c>
      <c r="BB100" s="19" t="e">
        <f>IF(SUM($AX$16:$AX51)=SUM($AX$69:$BC$69),BB$69-((BB$69/BB$70)*(COUNTIF($AX$23:$AX51,"=0"))),999999)</f>
        <v>#DIV/0!</v>
      </c>
      <c r="BC100" s="19" t="e">
        <f>IF(SUM($AX$16:$AX51)=SUM($AX$69:$BC$69),BC$69-((BC$69/BC$70)*(COUNTIF($AX$23:$AX51,"=0"))),999999)</f>
        <v>#DIV/0!</v>
      </c>
      <c r="BF100" s="39"/>
      <c r="BG100" s="39"/>
      <c r="BH100" s="39"/>
      <c r="BI100" s="39"/>
      <c r="BJ100" s="7">
        <v>2043</v>
      </c>
      <c r="BK100" s="64" t="e">
        <f>IF(SUM($BK$16:$BK51)=SUM($BK$69:$BP$69),BK$69-((BK$69/BK$70)*(COUNTIF($BK$23:$BK51,"=0"))),999999)</f>
        <v>#DIV/0!</v>
      </c>
      <c r="BL100" s="19" t="e">
        <f>IF(SUM($BK$16:$BK51)=SUM($BK$69:$BP$69),BL$69-((BL$69/BL$70)*(COUNTIF($BK$23:$BK51,"=0"))),999999)</f>
        <v>#DIV/0!</v>
      </c>
      <c r="BM100" s="19" t="e">
        <f>IF(SUM($BK$16:$BK51)=SUM($BK$69:$BP$69),BM$69-((BM$69/BM$70)*(COUNTIF($BK$23:$BK51,"=0"))),999999)</f>
        <v>#DIV/0!</v>
      </c>
      <c r="BN100" s="19" t="e">
        <f>IF(SUM($BK$16:$BK51)=SUM($BK$69:$BP$69),BN$69-((BN$69/BN$70)*(COUNTIF($BK$23:$BK51,"=0"))),999999)</f>
        <v>#DIV/0!</v>
      </c>
      <c r="BO100" s="19" t="e">
        <f>IF(SUM($BK$16:$BK51)=SUM($BK$69:$BP$69),BO$69-((BO$69/BO$70)*(COUNTIF($BK$23:$BK51,"=0"))),999999)</f>
        <v>#DIV/0!</v>
      </c>
      <c r="BP100" s="19" t="e">
        <f>IF(SUM($BK$16:$BK51)=SUM($BK$69:$BP$69),BP$69-((BP$69/BP$70)*(COUNTIF($BK$23:$BK51,"=0"))),999999)</f>
        <v>#DIV/0!</v>
      </c>
      <c r="BS100" s="39"/>
      <c r="BT100" s="39"/>
      <c r="BU100" s="39"/>
      <c r="BV100" s="39"/>
      <c r="BW100" s="7">
        <v>2043</v>
      </c>
      <c r="BX100" s="64" t="e">
        <f>IF(SUM($BX$16:$BX51)=SUM($BX$69:$CC$69),BX$69-((BX$69/BX$70)*(COUNTIF($BX$23:$BX51,"=0"))),999999)</f>
        <v>#DIV/0!</v>
      </c>
      <c r="BY100" s="19" t="e">
        <f>IF(SUM($BX$16:$BX51)=SUM($BX$69:$CC$69),BY$69-((BY$69/BY$70)*(COUNTIF($BX$23:$BX51,"=0"))),999999)</f>
        <v>#DIV/0!</v>
      </c>
      <c r="BZ100" s="19" t="e">
        <f>IF(SUM($BX$16:$BX51)=SUM($BX$69:$CC$69),BZ$69-((BZ$69/BZ$70)*(COUNTIF($BX$23:$BX51,"=0"))),999999)</f>
        <v>#DIV/0!</v>
      </c>
      <c r="CA100" s="19" t="e">
        <f>IF(SUM($BX$16:$BX51)=SUM($BX$69:$CC$69),CA$69-((CA$69/CA$70)*(COUNTIF($BX$23:$BX51,"=0"))),999999)</f>
        <v>#DIV/0!</v>
      </c>
      <c r="CB100" s="19" t="e">
        <f>IF(SUM($BX$16:$BX51)=SUM($BX$69:$CC$69),CB$69-((CB$69/CB$70)*(COUNTIF($BX$23:$BX51,"=0"))),999999)</f>
        <v>#DIV/0!</v>
      </c>
      <c r="CC100" s="19" t="e">
        <f>IF(SUM($BX$16:$BX51)=SUM($BX$69:$CC$69),CC$69-((CC$69/CC$70)*(COUNTIF($BX$23:$BX51,"=0"))),999999)</f>
        <v>#DIV/0!</v>
      </c>
      <c r="CF100" s="39"/>
      <c r="CG100" s="39"/>
      <c r="CH100" s="39"/>
      <c r="CI100" s="39"/>
      <c r="CJ100" s="7">
        <v>2043</v>
      </c>
      <c r="CK100" s="64" t="e">
        <f>IF(SUM($CK$16:$CK51)=SUM($CK$69:$CP$69),CK$69-((CK$69/CK$70)*(COUNTIF($CK$23:$CK51,"=0"))),999999)</f>
        <v>#DIV/0!</v>
      </c>
      <c r="CL100" s="19" t="e">
        <f>IF(SUM($CK$16:$CK51)=SUM($CK$69:$CP$69),CL$69-((CL$69/CL$70)*(COUNTIF($CK$23:$CK51,"=0"))),999999)</f>
        <v>#DIV/0!</v>
      </c>
      <c r="CM100" s="19" t="e">
        <f>IF(SUM($CK$16:$CK51)=SUM($CK$69:$CP$69),CM$69-((CM$69/CM$70)*(COUNTIF($CK$23:$CK51,"=0"))),999999)</f>
        <v>#DIV/0!</v>
      </c>
      <c r="CN100" s="19" t="e">
        <f>IF(SUM($CK$16:$CK51)=SUM($CK$69:$CP$69),CN$69-((CN$69/CN$70)*(COUNTIF($CK$23:$CK51,"=0"))),999999)</f>
        <v>#DIV/0!</v>
      </c>
      <c r="CO100" s="19" t="e">
        <f>IF(SUM($CK$16:$CK51)=SUM($CK$69:$CP$69),CO$69-((CO$69/CO$70)*(COUNTIF($CK$23:$CK51,"=0"))),999999)</f>
        <v>#DIV/0!</v>
      </c>
      <c r="CP100" s="19" t="e">
        <f>IF(SUM($CK$16:$CK51)=SUM($CK$69:$CP$69),CP$69-((CP$69/CP$70)*(COUNTIF($CK$23:$CK51,"=0"))),999999)</f>
        <v>#DIV/0!</v>
      </c>
      <c r="CS100" s="39"/>
      <c r="CT100" s="39"/>
      <c r="CU100" s="39"/>
      <c r="CV100" s="39"/>
      <c r="CW100" s="7">
        <v>2043</v>
      </c>
      <c r="CX100" s="64" t="e">
        <f>IF(SUM($CX$16:$CX51)=SUM($CX$69:$DC$69),CX$69-((CX$69/CX$70)*(COUNTIF($CX$23:$CX51,"=0"))),999999)</f>
        <v>#DIV/0!</v>
      </c>
      <c r="CY100" s="19" t="e">
        <f>IF(SUM($CX$16:$CX51)=SUM($CX$69:$DC$69),CY$69-((CY$69/CY$70)*(COUNTIF($CX$23:$CX51,"=0"))),999999)</f>
        <v>#DIV/0!</v>
      </c>
      <c r="CZ100" s="19" t="e">
        <f>IF(SUM($CX$16:$CX51)=SUM($CX$69:$DC$69),CZ$69-((CZ$69/CZ$70)*(COUNTIF($CX$23:$CX51,"=0"))),999999)</f>
        <v>#DIV/0!</v>
      </c>
      <c r="DA100" s="19" t="e">
        <f>IF(SUM($CX$16:$CX51)=SUM($CX$69:$DC$69),DA$69-((DA$69/DA$70)*(COUNTIF($CX$23:$CX51,"=0"))),999999)</f>
        <v>#DIV/0!</v>
      </c>
      <c r="DB100" s="19" t="e">
        <f>IF(SUM($CX$16:$CX51)=SUM($CX$69:$DC$69),DB$69-((DB$69/DB$70)*(COUNTIF($CX$23:$CX51,"=0"))),999999)</f>
        <v>#DIV/0!</v>
      </c>
      <c r="DC100" s="19" t="e">
        <f>IF(SUM($CX$16:$CX51)=SUM($CX$69:$DC$69),DC$69-((DC$69/DC$70)*(COUNTIF($CX$23:$CX51,"=0"))),999999)</f>
        <v>#DIV/0!</v>
      </c>
      <c r="DF100" s="39"/>
      <c r="DG100" s="39"/>
      <c r="DH100" s="39"/>
      <c r="DI100" s="39"/>
      <c r="DJ100" s="7">
        <v>2043</v>
      </c>
      <c r="DK100" s="64" t="e">
        <f>IF(SUM($DK$16:$DK51)=SUM($DK$69:$DP$69),DK$69-((DK$69/DK$70)*(COUNTIF($DK$23:$DK51,"=0"))),999999)</f>
        <v>#DIV/0!</v>
      </c>
      <c r="DL100" s="19" t="e">
        <f>IF(SUM($DK$16:$DK51)=SUM($DK$69:$DP$69),DL$69-((DL$69/DL$70)*(COUNTIF($DK$23:$DK51,"=0"))),999999)</f>
        <v>#DIV/0!</v>
      </c>
      <c r="DM100" s="19" t="e">
        <f>IF(SUM($DK$16:$DK51)=SUM($DK$69:$DP$69),DM$69-((DM$69/DM$70)*(COUNTIF($DK$23:$DK51,"=0"))),999999)</f>
        <v>#DIV/0!</v>
      </c>
      <c r="DN100" s="19" t="e">
        <f>IF(SUM($DK$16:$DK51)=SUM($DK$69:$DP$69),DN$69-((DN$69/DN$70)*(COUNTIF($DK$23:$DK51,"=0"))),999999)</f>
        <v>#DIV/0!</v>
      </c>
      <c r="DO100" s="19" t="e">
        <f>IF(SUM($DK$16:$DK51)=SUM($DK$69:$DP$69),DO$69-((DO$69/DO$70)*(COUNTIF($DK$23:$DK51,"=0"))),999999)</f>
        <v>#DIV/0!</v>
      </c>
      <c r="DP100" s="19" t="e">
        <f>IF(SUM($DK$16:$DK51)=SUM($DK$69:$DP$69),DP$69-((DP$69/DP$70)*(COUNTIF($DK$23:$DK51,"=0"))),999999)</f>
        <v>#DIV/0!</v>
      </c>
      <c r="DS100" s="39"/>
      <c r="DT100" s="39"/>
      <c r="DU100" s="39"/>
      <c r="DV100" s="39"/>
      <c r="DW100" s="7">
        <v>2043</v>
      </c>
      <c r="DX100" s="64" t="e">
        <f>IF(SUM($DX$16:$DX51)=SUM($DX$69:$EC$69),DX$69-((DX$69/DX$70)*(COUNTIF($DX$23:$DX51,"=0"))),999999)</f>
        <v>#DIV/0!</v>
      </c>
      <c r="DY100" s="19" t="e">
        <f>IF(SUM($DX$16:$DX51)=SUM($DX$69:$EC$69),DY$69-((DY$69/DY$70)*(COUNTIF($DX$23:$DX51,"=0"))),999999)</f>
        <v>#DIV/0!</v>
      </c>
      <c r="DZ100" s="19" t="e">
        <f>IF(SUM($DX$16:$DX51)=SUM($DX$69:$EC$69),DZ$69-((DZ$69/DZ$70)*(COUNTIF($DX$23:$DX51,"=0"))),999999)</f>
        <v>#DIV/0!</v>
      </c>
      <c r="EA100" s="19" t="e">
        <f>IF(SUM($DX$16:$DX51)=SUM($DX$69:$EC$69),EA$69-((EA$69/EA$70)*(COUNTIF($DX$23:$DX51,"=0"))),999999)</f>
        <v>#DIV/0!</v>
      </c>
      <c r="EB100" s="19" t="e">
        <f>IF(SUM($DX$16:$DX51)=SUM($DX$69:$EC$69),EB$69-((EB$69/EB$70)*(COUNTIF($DX$23:$DX51,"=0"))),999999)</f>
        <v>#DIV/0!</v>
      </c>
      <c r="EC100" s="19" t="e">
        <f>IF(SUM($DX$16:$DX51)=SUM($DX$69:$EC$69),EC$69-((EC$69/EC$70)*(COUNTIF($DX$23:$DX51,"=0"))),999999)</f>
        <v>#DIV/0!</v>
      </c>
      <c r="EF100" s="39"/>
      <c r="EG100" s="39"/>
      <c r="EH100" s="39"/>
      <c r="EI100" s="39"/>
      <c r="EJ100" s="7">
        <v>2043</v>
      </c>
      <c r="EK100" s="64" t="e">
        <f>IF(SUM($EK$16:$EK51)=SUM($EK$69:$EP$69),EK$69-((EK$69/EK$70)*(COUNTIF($EK$23:$EK51,"=0"))),999999)</f>
        <v>#DIV/0!</v>
      </c>
      <c r="EL100" s="19" t="e">
        <f>IF(SUM($EK$16:$EK51)=SUM($EK$69:$EP$69),EL$69-((EL$69/EL$70)*(COUNTIF($EK$23:$EK51,"=0"))),999999)</f>
        <v>#DIV/0!</v>
      </c>
      <c r="EM100" s="19" t="e">
        <f>IF(SUM($EK$16:$EK51)=SUM($EK$69:$EP$69),EM$69-((EM$69/EM$70)*(COUNTIF($EK$23:$EK51,"=0"))),999999)</f>
        <v>#DIV/0!</v>
      </c>
      <c r="EN100" s="19" t="e">
        <f>IF(SUM($EK$16:$EK51)=SUM($EK$69:$EP$69),EN$69-((EN$69/EN$70)*(COUNTIF($EK$23:$EK51,"=0"))),999999)</f>
        <v>#DIV/0!</v>
      </c>
      <c r="EO100" s="19" t="e">
        <f>IF(SUM($EK$16:$EK51)=SUM($EK$69:$EP$69),EO$69-((EO$69/EO$70)*(COUNTIF($EK$23:$EK51,"=0"))),999999)</f>
        <v>#DIV/0!</v>
      </c>
      <c r="EP100" s="19" t="e">
        <f>IF(SUM($EK$16:$EK51)=SUM($EK$69:$EP$69),EP$69-((EP$69/EP$70)*(COUNTIF($EK$23:$EK51,"=0"))),999999)</f>
        <v>#DIV/0!</v>
      </c>
      <c r="ES100" s="39"/>
      <c r="ET100" s="39"/>
      <c r="EU100" s="39"/>
      <c r="EV100" s="39"/>
      <c r="EW100" s="7">
        <v>2043</v>
      </c>
      <c r="EX100" s="64" t="e">
        <f>IF(SUM($EX$16:$EX51)=SUM($EX$69:$FC$69),EX$69-((EX$69/EX$70)*(COUNTIF($EX$23:$EX51,"=0"))),999999)</f>
        <v>#DIV/0!</v>
      </c>
      <c r="EY100" s="19" t="e">
        <f>IF(SUM($EX$16:$EX51)=SUM($EX$69:$FC$69),EY$69-((EY$69/EY$70)*(COUNTIF($EX$23:$EX51,"=0"))),999999)</f>
        <v>#DIV/0!</v>
      </c>
      <c r="EZ100" s="19" t="e">
        <f>IF(SUM($EX$16:$EX51)=SUM($EX$69:$FC$69),EZ$69-((EZ$69/EZ$70)*(COUNTIF($EX$23:$EX51,"=0"))),999999)</f>
        <v>#DIV/0!</v>
      </c>
      <c r="FA100" s="19" t="e">
        <f>IF(SUM($EX$16:$EX51)=SUM($EX$69:$FC$69),FA$69-((FA$69/FA$70)*(COUNTIF($EX$23:$EX51,"=0"))),999999)</f>
        <v>#DIV/0!</v>
      </c>
      <c r="FB100" s="19" t="e">
        <f>IF(SUM($EX$16:$EX51)=SUM($EX$69:$FC$69),FB$69-((FB$69/FB$70)*(COUNTIF($EX$23:$EX51,"=0"))),999999)</f>
        <v>#DIV/0!</v>
      </c>
      <c r="FC100" s="19" t="e">
        <f>IF(SUM($EX$16:$EX51)=SUM($EX$69:$FC$69),FC$69-((FC$69/FC$70)*(COUNTIF($EX$23:$EX51,"=0"))),999999)</f>
        <v>#DIV/0!</v>
      </c>
      <c r="FF100" s="39"/>
      <c r="FG100" s="39"/>
      <c r="FH100" s="39"/>
      <c r="FI100" s="39"/>
      <c r="FJ100" s="47"/>
    </row>
    <row r="101" spans="2:166" x14ac:dyDescent="0.25">
      <c r="B101" s="14">
        <f t="shared" si="143"/>
        <v>29</v>
      </c>
      <c r="C101" s="6">
        <v>2044</v>
      </c>
      <c r="D101" s="104"/>
      <c r="E101" s="39"/>
      <c r="F101" s="39"/>
      <c r="G101" s="39"/>
      <c r="H101" s="39"/>
      <c r="I101" s="105"/>
      <c r="J101" s="6">
        <v>2044</v>
      </c>
      <c r="K101" s="63" t="e">
        <f>IF(SUM($K$16:$K52)=SUM($K$69:$P$69),K$69-((K$69/K$70)*(COUNTIF($K$23:$K52,"=0"))),999999)</f>
        <v>#DIV/0!</v>
      </c>
      <c r="L101" s="20" t="e">
        <f>IF(SUM($K$16:$K52)=SUM($K$69:$P$69),L$69-((L$69/L$70)*(COUNTIF($K$23:$K52,"=0"))),999999)</f>
        <v>#DIV/0!</v>
      </c>
      <c r="M101" s="20" t="e">
        <f>IF(SUM($K$16:$K52)=SUM($K$69:$P$69),M$69-((M$69/M$70)*(COUNTIF($K$23:$K52,"=0"))),999999)</f>
        <v>#DIV/0!</v>
      </c>
      <c r="N101" s="20" t="e">
        <f>IF(SUM($K$16:$K52)=SUM($K$69:$P$69),N$69-((N$69/N$70)*(COUNTIF($K$23:$K52,"=0"))),999999)</f>
        <v>#DIV/0!</v>
      </c>
      <c r="O101" s="20" t="e">
        <f>IF(SUM($K$16:$K52)=SUM($K$69:$P$69),O$69-((O$69/O$70)*(COUNTIF($K$23:$K52,"=0"))),999999)</f>
        <v>#DIV/0!</v>
      </c>
      <c r="P101" s="20" t="e">
        <f>IF(SUM($K$16:$K52)=SUM($K$69:$P$69),P$69-((P$69/P$70)*(COUNTIF($K$23:$K52,"=0"))),999999)</f>
        <v>#DIV/0!</v>
      </c>
      <c r="Q101" s="99"/>
      <c r="R101" s="99"/>
      <c r="S101" s="99"/>
      <c r="T101" s="39"/>
      <c r="U101" s="39"/>
      <c r="V101" s="39"/>
      <c r="W101" s="6">
        <v>2044</v>
      </c>
      <c r="X101" s="63" t="e">
        <f>IF(SUM($X$16:$X52)=SUM($X$69:$AC$69),X$69-((X$69/X$70)*(COUNTIF($X$23:$X52,"=0"))),999999)</f>
        <v>#DIV/0!</v>
      </c>
      <c r="Y101" s="20" t="e">
        <f>IF(SUM($X$16:$X52)=SUM($X$69:$AC$69),Y$69-((Y$69/Y$70)*(COUNTIF($X$23:$X52,"=0"))),999999)</f>
        <v>#DIV/0!</v>
      </c>
      <c r="Z101" s="20" t="e">
        <f>IF(SUM($X$16:$X52)=SUM($X$69:$AC$69),Z$69-((Z$69/Z$70)*(COUNTIF($X$23:$X52,"=0"))),999999)</f>
        <v>#DIV/0!</v>
      </c>
      <c r="AA101" s="20" t="e">
        <f>IF(SUM($X$16:$X52)=SUM($X$69:$AC$69),AA$69-((AA$69/AA$70)*(COUNTIF($X$23:$X52,"=0"))),999999)</f>
        <v>#DIV/0!</v>
      </c>
      <c r="AB101" s="20" t="e">
        <f>IF(SUM($X$16:$X52)=SUM($X$69:$AC$69),AB$69-((AB$69/AB$70)*(COUNTIF($X$23:$X52,"=0"))),999999)</f>
        <v>#DIV/0!</v>
      </c>
      <c r="AC101" s="20" t="e">
        <f>IF(SUM($X$16:$X52)=SUM($X$69:$AC$69),AC$69-((AC$69/AC$70)*(COUNTIF($X$23:$X52,"=0"))),999999)</f>
        <v>#DIV/0!</v>
      </c>
      <c r="AF101" s="39"/>
      <c r="AG101" s="39"/>
      <c r="AH101" s="39"/>
      <c r="AI101" s="39"/>
      <c r="AJ101" s="6">
        <v>2044</v>
      </c>
      <c r="AK101" s="63" t="e">
        <f>IF(SUM($AK$16:$AK52)=SUM($AK$69:$AP$69),AK$69-((AK$69/AK$70)*(COUNTIF($AK$23:$AK52,"=0"))),999999)</f>
        <v>#DIV/0!</v>
      </c>
      <c r="AL101" s="20" t="e">
        <f>IF(SUM($AK$16:$AK52)=SUM($AK$69:$AP$69),AL$69-((AL$69/AL$70)*(COUNTIF($AK$23:$AK52,"=0"))),999999)</f>
        <v>#DIV/0!</v>
      </c>
      <c r="AM101" s="20" t="e">
        <f>IF(SUM($AK$16:$AK52)=SUM($AK$69:$AP$69),AM$69-((AM$69/AM$70)*(COUNTIF($AK$23:$AK52,"=0"))),999999)</f>
        <v>#DIV/0!</v>
      </c>
      <c r="AN101" s="20" t="e">
        <f>IF(SUM($AK$16:$AK52)=SUM($AK$69:$AP$69),AN$69-((AN$69/AN$70)*(COUNTIF($AK$23:$AK52,"=0"))),999999)</f>
        <v>#DIV/0!</v>
      </c>
      <c r="AO101" s="20" t="e">
        <f>IF(SUM($AK$16:$AK52)=SUM($AK$69:$AP$69),AO$69-((AO$69/AO$70)*(COUNTIF($AK$23:$AK52,"=0"))),999999)</f>
        <v>#DIV/0!</v>
      </c>
      <c r="AP101" s="20" t="e">
        <f>IF(SUM($AK$16:$AK52)=SUM($AK$69:$AP$69),AP$69-((AP$69/AP$70)*(COUNTIF($AK$23:$AK52,"=0"))),999999)</f>
        <v>#DIV/0!</v>
      </c>
      <c r="AS101" s="39"/>
      <c r="AT101" s="39"/>
      <c r="AU101" s="39"/>
      <c r="AV101" s="39"/>
      <c r="AW101" s="6">
        <v>2044</v>
      </c>
      <c r="AX101" s="63" t="e">
        <f>IF(SUM($AX$16:$AX52)=SUM($AX$69:$BC$69),AX$69-((AX$69/AX$70)*(COUNTIF($AX$23:$AX52,"=0"))),999999)</f>
        <v>#DIV/0!</v>
      </c>
      <c r="AY101" s="20" t="e">
        <f>IF(SUM($AX$16:$AX52)=SUM($AX$69:$BC$69),AY$69-((AY$69/AY$70)*(COUNTIF($AX$23:$AX52,"=0"))),999999)</f>
        <v>#DIV/0!</v>
      </c>
      <c r="AZ101" s="20" t="e">
        <f>IF(SUM($AX$16:$AX52)=SUM($AX$69:$BC$69),AZ$69-((AZ$69/AZ$70)*(COUNTIF($AX$23:$AX52,"=0"))),999999)</f>
        <v>#DIV/0!</v>
      </c>
      <c r="BA101" s="20" t="e">
        <f>IF(SUM($AX$16:$AX52)=SUM($AX$69:$BC$69),BA$69-((BA$69/BA$70)*(COUNTIF($AX$23:$AX52,"=0"))),999999)</f>
        <v>#DIV/0!</v>
      </c>
      <c r="BB101" s="20" t="e">
        <f>IF(SUM($AX$16:$AX52)=SUM($AX$69:$BC$69),BB$69-((BB$69/BB$70)*(COUNTIF($AX$23:$AX52,"=0"))),999999)</f>
        <v>#DIV/0!</v>
      </c>
      <c r="BC101" s="20" t="e">
        <f>IF(SUM($AX$16:$AX52)=SUM($AX$69:$BC$69),BC$69-((BC$69/BC$70)*(COUNTIF($AX$23:$AX52,"=0"))),999999)</f>
        <v>#DIV/0!</v>
      </c>
      <c r="BF101" s="39"/>
      <c r="BG101" s="39"/>
      <c r="BH101" s="39"/>
      <c r="BI101" s="39"/>
      <c r="BJ101" s="6">
        <v>2044</v>
      </c>
      <c r="BK101" s="63" t="e">
        <f>IF(SUM($BK$16:$BK52)=SUM($BK$69:$BP$69),BK$69-((BK$69/BK$70)*(COUNTIF($BK$23:$BK52,"=0"))),999999)</f>
        <v>#DIV/0!</v>
      </c>
      <c r="BL101" s="20" t="e">
        <f>IF(SUM($BK$16:$BK52)=SUM($BK$69:$BP$69),BL$69-((BL$69/BL$70)*(COUNTIF($BK$23:$BK52,"=0"))),999999)</f>
        <v>#DIV/0!</v>
      </c>
      <c r="BM101" s="20" t="e">
        <f>IF(SUM($BK$16:$BK52)=SUM($BK$69:$BP$69),BM$69-((BM$69/BM$70)*(COUNTIF($BK$23:$BK52,"=0"))),999999)</f>
        <v>#DIV/0!</v>
      </c>
      <c r="BN101" s="20" t="e">
        <f>IF(SUM($BK$16:$BK52)=SUM($BK$69:$BP$69),BN$69-((BN$69/BN$70)*(COUNTIF($BK$23:$BK52,"=0"))),999999)</f>
        <v>#DIV/0!</v>
      </c>
      <c r="BO101" s="20" t="e">
        <f>IF(SUM($BK$16:$BK52)=SUM($BK$69:$BP$69),BO$69-((BO$69/BO$70)*(COUNTIF($BK$23:$BK52,"=0"))),999999)</f>
        <v>#DIV/0!</v>
      </c>
      <c r="BP101" s="20" t="e">
        <f>IF(SUM($BK$16:$BK52)=SUM($BK$69:$BP$69),BP$69-((BP$69/BP$70)*(COUNTIF($BK$23:$BK52,"=0"))),999999)</f>
        <v>#DIV/0!</v>
      </c>
      <c r="BS101" s="39"/>
      <c r="BT101" s="39"/>
      <c r="BU101" s="39"/>
      <c r="BV101" s="39"/>
      <c r="BW101" s="6">
        <v>2044</v>
      </c>
      <c r="BX101" s="63" t="e">
        <f>IF(SUM($BX$16:$BX52)=SUM($BX$69:$CC$69),BX$69-((BX$69/BX$70)*(COUNTIF($BX$23:$BX52,"=0"))),999999)</f>
        <v>#DIV/0!</v>
      </c>
      <c r="BY101" s="20" t="e">
        <f>IF(SUM($BX$16:$BX52)=SUM($BX$69:$CC$69),BY$69-((BY$69/BY$70)*(COUNTIF($BX$23:$BX52,"=0"))),999999)</f>
        <v>#DIV/0!</v>
      </c>
      <c r="BZ101" s="20" t="e">
        <f>IF(SUM($BX$16:$BX52)=SUM($BX$69:$CC$69),BZ$69-((BZ$69/BZ$70)*(COUNTIF($BX$23:$BX52,"=0"))),999999)</f>
        <v>#DIV/0!</v>
      </c>
      <c r="CA101" s="20" t="e">
        <f>IF(SUM($BX$16:$BX52)=SUM($BX$69:$CC$69),CA$69-((CA$69/CA$70)*(COUNTIF($BX$23:$BX52,"=0"))),999999)</f>
        <v>#DIV/0!</v>
      </c>
      <c r="CB101" s="20" t="e">
        <f>IF(SUM($BX$16:$BX52)=SUM($BX$69:$CC$69),CB$69-((CB$69/CB$70)*(COUNTIF($BX$23:$BX52,"=0"))),999999)</f>
        <v>#DIV/0!</v>
      </c>
      <c r="CC101" s="20" t="e">
        <f>IF(SUM($BX$16:$BX52)=SUM($BX$69:$CC$69),CC$69-((CC$69/CC$70)*(COUNTIF($BX$23:$BX52,"=0"))),999999)</f>
        <v>#DIV/0!</v>
      </c>
      <c r="CF101" s="39"/>
      <c r="CG101" s="39"/>
      <c r="CH101" s="39"/>
      <c r="CI101" s="39"/>
      <c r="CJ101" s="6">
        <v>2044</v>
      </c>
      <c r="CK101" s="63" t="e">
        <f>IF(SUM($CK$16:$CK52)=SUM($CK$69:$CP$69),CK$69-((CK$69/CK$70)*(COUNTIF($CK$23:$CK52,"=0"))),999999)</f>
        <v>#DIV/0!</v>
      </c>
      <c r="CL101" s="20" t="e">
        <f>IF(SUM($CK$16:$CK52)=SUM($CK$69:$CP$69),CL$69-((CL$69/CL$70)*(COUNTIF($CK$23:$CK52,"=0"))),999999)</f>
        <v>#DIV/0!</v>
      </c>
      <c r="CM101" s="20" t="e">
        <f>IF(SUM($CK$16:$CK52)=SUM($CK$69:$CP$69),CM$69-((CM$69/CM$70)*(COUNTIF($CK$23:$CK52,"=0"))),999999)</f>
        <v>#DIV/0!</v>
      </c>
      <c r="CN101" s="20" t="e">
        <f>IF(SUM($CK$16:$CK52)=SUM($CK$69:$CP$69),CN$69-((CN$69/CN$70)*(COUNTIF($CK$23:$CK52,"=0"))),999999)</f>
        <v>#DIV/0!</v>
      </c>
      <c r="CO101" s="20" t="e">
        <f>IF(SUM($CK$16:$CK52)=SUM($CK$69:$CP$69),CO$69-((CO$69/CO$70)*(COUNTIF($CK$23:$CK52,"=0"))),999999)</f>
        <v>#DIV/0!</v>
      </c>
      <c r="CP101" s="20" t="e">
        <f>IF(SUM($CK$16:$CK52)=SUM($CK$69:$CP$69),CP$69-((CP$69/CP$70)*(COUNTIF($CK$23:$CK52,"=0"))),999999)</f>
        <v>#DIV/0!</v>
      </c>
      <c r="CS101" s="39"/>
      <c r="CT101" s="39"/>
      <c r="CU101" s="39"/>
      <c r="CV101" s="39"/>
      <c r="CW101" s="6">
        <v>2044</v>
      </c>
      <c r="CX101" s="63" t="e">
        <f>IF(SUM($CX$16:$CX52)=SUM($CX$69:$DC$69),CX$69-((CX$69/CX$70)*(COUNTIF($CX$23:$CX52,"=0"))),999999)</f>
        <v>#DIV/0!</v>
      </c>
      <c r="CY101" s="20" t="e">
        <f>IF(SUM($CX$16:$CX52)=SUM($CX$69:$DC$69),CY$69-((CY$69/CY$70)*(COUNTIF($CX$23:$CX52,"=0"))),999999)</f>
        <v>#DIV/0!</v>
      </c>
      <c r="CZ101" s="20" t="e">
        <f>IF(SUM($CX$16:$CX52)=SUM($CX$69:$DC$69),CZ$69-((CZ$69/CZ$70)*(COUNTIF($CX$23:$CX52,"=0"))),999999)</f>
        <v>#DIV/0!</v>
      </c>
      <c r="DA101" s="20" t="e">
        <f>IF(SUM($CX$16:$CX52)=SUM($CX$69:$DC$69),DA$69-((DA$69/DA$70)*(COUNTIF($CX$23:$CX52,"=0"))),999999)</f>
        <v>#DIV/0!</v>
      </c>
      <c r="DB101" s="20" t="e">
        <f>IF(SUM($CX$16:$CX52)=SUM($CX$69:$DC$69),DB$69-((DB$69/DB$70)*(COUNTIF($CX$23:$CX52,"=0"))),999999)</f>
        <v>#DIV/0!</v>
      </c>
      <c r="DC101" s="20" t="e">
        <f>IF(SUM($CX$16:$CX52)=SUM($CX$69:$DC$69),DC$69-((DC$69/DC$70)*(COUNTIF($CX$23:$CX52,"=0"))),999999)</f>
        <v>#DIV/0!</v>
      </c>
      <c r="DF101" s="39"/>
      <c r="DG101" s="39"/>
      <c r="DH101" s="39"/>
      <c r="DI101" s="39"/>
      <c r="DJ101" s="6">
        <v>2044</v>
      </c>
      <c r="DK101" s="63" t="e">
        <f>IF(SUM($DK$16:$DK52)=SUM($DK$69:$DP$69),DK$69-((DK$69/DK$70)*(COUNTIF($DK$23:$DK52,"=0"))),999999)</f>
        <v>#DIV/0!</v>
      </c>
      <c r="DL101" s="20" t="e">
        <f>IF(SUM($DK$16:$DK52)=SUM($DK$69:$DP$69),DL$69-((DL$69/DL$70)*(COUNTIF($DK$23:$DK52,"=0"))),999999)</f>
        <v>#DIV/0!</v>
      </c>
      <c r="DM101" s="20" t="e">
        <f>IF(SUM($DK$16:$DK52)=SUM($DK$69:$DP$69),DM$69-((DM$69/DM$70)*(COUNTIF($DK$23:$DK52,"=0"))),999999)</f>
        <v>#DIV/0!</v>
      </c>
      <c r="DN101" s="20" t="e">
        <f>IF(SUM($DK$16:$DK52)=SUM($DK$69:$DP$69),DN$69-((DN$69/DN$70)*(COUNTIF($DK$23:$DK52,"=0"))),999999)</f>
        <v>#DIV/0!</v>
      </c>
      <c r="DO101" s="20" t="e">
        <f>IF(SUM($DK$16:$DK52)=SUM($DK$69:$DP$69),DO$69-((DO$69/DO$70)*(COUNTIF($DK$23:$DK52,"=0"))),999999)</f>
        <v>#DIV/0!</v>
      </c>
      <c r="DP101" s="20" t="e">
        <f>IF(SUM($DK$16:$DK52)=SUM($DK$69:$DP$69),DP$69-((DP$69/DP$70)*(COUNTIF($DK$23:$DK52,"=0"))),999999)</f>
        <v>#DIV/0!</v>
      </c>
      <c r="DS101" s="39"/>
      <c r="DT101" s="39"/>
      <c r="DU101" s="39"/>
      <c r="DV101" s="39"/>
      <c r="DW101" s="6">
        <v>2044</v>
      </c>
      <c r="DX101" s="63" t="e">
        <f>IF(SUM($DX$16:$DX52)=SUM($DX$69:$EC$69),DX$69-((DX$69/DX$70)*(COUNTIF($DX$23:$DX52,"=0"))),999999)</f>
        <v>#DIV/0!</v>
      </c>
      <c r="DY101" s="20" t="e">
        <f>IF(SUM($DX$16:$DX52)=SUM($DX$69:$EC$69),DY$69-((DY$69/DY$70)*(COUNTIF($DX$23:$DX52,"=0"))),999999)</f>
        <v>#DIV/0!</v>
      </c>
      <c r="DZ101" s="20" t="e">
        <f>IF(SUM($DX$16:$DX52)=SUM($DX$69:$EC$69),DZ$69-((DZ$69/DZ$70)*(COUNTIF($DX$23:$DX52,"=0"))),999999)</f>
        <v>#DIV/0!</v>
      </c>
      <c r="EA101" s="20" t="e">
        <f>IF(SUM($DX$16:$DX52)=SUM($DX$69:$EC$69),EA$69-((EA$69/EA$70)*(COUNTIF($DX$23:$DX52,"=0"))),999999)</f>
        <v>#DIV/0!</v>
      </c>
      <c r="EB101" s="20" t="e">
        <f>IF(SUM($DX$16:$DX52)=SUM($DX$69:$EC$69),EB$69-((EB$69/EB$70)*(COUNTIF($DX$23:$DX52,"=0"))),999999)</f>
        <v>#DIV/0!</v>
      </c>
      <c r="EC101" s="20" t="e">
        <f>IF(SUM($DX$16:$DX52)=SUM($DX$69:$EC$69),EC$69-((EC$69/EC$70)*(COUNTIF($DX$23:$DX52,"=0"))),999999)</f>
        <v>#DIV/0!</v>
      </c>
      <c r="EF101" s="39"/>
      <c r="EG101" s="39"/>
      <c r="EH101" s="39"/>
      <c r="EI101" s="39"/>
      <c r="EJ101" s="6">
        <v>2044</v>
      </c>
      <c r="EK101" s="63" t="e">
        <f>IF(SUM($EK$16:$EK52)=SUM($EK$69:$EP$69),EK$69-((EK$69/EK$70)*(COUNTIF($EK$23:$EK52,"=0"))),999999)</f>
        <v>#DIV/0!</v>
      </c>
      <c r="EL101" s="20" t="e">
        <f>IF(SUM($EK$16:$EK52)=SUM($EK$69:$EP$69),EL$69-((EL$69/EL$70)*(COUNTIF($EK$23:$EK52,"=0"))),999999)</f>
        <v>#DIV/0!</v>
      </c>
      <c r="EM101" s="20" t="e">
        <f>IF(SUM($EK$16:$EK52)=SUM($EK$69:$EP$69),EM$69-((EM$69/EM$70)*(COUNTIF($EK$23:$EK52,"=0"))),999999)</f>
        <v>#DIV/0!</v>
      </c>
      <c r="EN101" s="20" t="e">
        <f>IF(SUM($EK$16:$EK52)=SUM($EK$69:$EP$69),EN$69-((EN$69/EN$70)*(COUNTIF($EK$23:$EK52,"=0"))),999999)</f>
        <v>#DIV/0!</v>
      </c>
      <c r="EO101" s="20" t="e">
        <f>IF(SUM($EK$16:$EK52)=SUM($EK$69:$EP$69),EO$69-((EO$69/EO$70)*(COUNTIF($EK$23:$EK52,"=0"))),999999)</f>
        <v>#DIV/0!</v>
      </c>
      <c r="EP101" s="20" t="e">
        <f>IF(SUM($EK$16:$EK52)=SUM($EK$69:$EP$69),EP$69-((EP$69/EP$70)*(COUNTIF($EK$23:$EK52,"=0"))),999999)</f>
        <v>#DIV/0!</v>
      </c>
      <c r="ES101" s="39"/>
      <c r="ET101" s="39"/>
      <c r="EU101" s="39"/>
      <c r="EV101" s="39"/>
      <c r="EW101" s="6">
        <v>2044</v>
      </c>
      <c r="EX101" s="63" t="e">
        <f>IF(SUM($EX$16:$EX52)=SUM($EX$69:$FC$69),EX$69-((EX$69/EX$70)*(COUNTIF($EX$23:$EX52,"=0"))),999999)</f>
        <v>#DIV/0!</v>
      </c>
      <c r="EY101" s="20" t="e">
        <f>IF(SUM($EX$16:$EX52)=SUM($EX$69:$FC$69),EY$69-((EY$69/EY$70)*(COUNTIF($EX$23:$EX52,"=0"))),999999)</f>
        <v>#DIV/0!</v>
      </c>
      <c r="EZ101" s="20" t="e">
        <f>IF(SUM($EX$16:$EX52)=SUM($EX$69:$FC$69),EZ$69-((EZ$69/EZ$70)*(COUNTIF($EX$23:$EX52,"=0"))),999999)</f>
        <v>#DIV/0!</v>
      </c>
      <c r="FA101" s="20" t="e">
        <f>IF(SUM($EX$16:$EX52)=SUM($EX$69:$FC$69),FA$69-((FA$69/FA$70)*(COUNTIF($EX$23:$EX52,"=0"))),999999)</f>
        <v>#DIV/0!</v>
      </c>
      <c r="FB101" s="20" t="e">
        <f>IF(SUM($EX$16:$EX52)=SUM($EX$69:$FC$69),FB$69-((FB$69/FB$70)*(COUNTIF($EX$23:$EX52,"=0"))),999999)</f>
        <v>#DIV/0!</v>
      </c>
      <c r="FC101" s="20" t="e">
        <f>IF(SUM($EX$16:$EX52)=SUM($EX$69:$FC$69),FC$69-((FC$69/FC$70)*(COUNTIF($EX$23:$EX52,"=0"))),999999)</f>
        <v>#DIV/0!</v>
      </c>
      <c r="FF101" s="39"/>
      <c r="FG101" s="39"/>
      <c r="FH101" s="39"/>
      <c r="FI101" s="39"/>
      <c r="FJ101" s="47"/>
    </row>
    <row r="102" spans="2:166" x14ac:dyDescent="0.25">
      <c r="B102" s="15">
        <f t="shared" si="143"/>
        <v>30</v>
      </c>
      <c r="C102" s="7">
        <v>2045</v>
      </c>
      <c r="D102" s="104"/>
      <c r="E102" s="39"/>
      <c r="F102" s="39"/>
      <c r="G102" s="39"/>
      <c r="H102" s="39"/>
      <c r="I102" s="105"/>
      <c r="J102" s="7">
        <v>2045</v>
      </c>
      <c r="K102" s="64" t="e">
        <f>IF(SUM($K$16:$K53)=SUM($K$69:$P$69),K$69-((K$69/K$70)*(COUNTIF($K$23:$K53,"=0"))),999999)</f>
        <v>#DIV/0!</v>
      </c>
      <c r="L102" s="19" t="e">
        <f>IF(SUM($K$16:$K53)=SUM($K$69:$P$69),L$69-((L$69/L$70)*(COUNTIF($K$23:$K53,"=0"))),999999)</f>
        <v>#DIV/0!</v>
      </c>
      <c r="M102" s="19" t="e">
        <f>IF(SUM($K$16:$K53)=SUM($K$69:$P$69),M$69-((M$69/M$70)*(COUNTIF($K$23:$K53,"=0"))),999999)</f>
        <v>#DIV/0!</v>
      </c>
      <c r="N102" s="19" t="e">
        <f>IF(SUM($K$16:$K53)=SUM($K$69:$P$69),N$69-((N$69/N$70)*(COUNTIF($K$23:$K53,"=0"))),999999)</f>
        <v>#DIV/0!</v>
      </c>
      <c r="O102" s="19" t="e">
        <f>IF(SUM($K$16:$K53)=SUM($K$69:$P$69),O$69-((O$69/O$70)*(COUNTIF($K$23:$K53,"=0"))),999999)</f>
        <v>#DIV/0!</v>
      </c>
      <c r="P102" s="19" t="e">
        <f>IF(SUM($K$16:$K53)=SUM($K$69:$P$69),P$69-((P$69/P$70)*(COUNTIF($K$23:$K53,"=0"))),999999)</f>
        <v>#DIV/0!</v>
      </c>
      <c r="Q102" s="99"/>
      <c r="R102" s="99"/>
      <c r="S102" s="99"/>
      <c r="T102" s="39"/>
      <c r="U102" s="39"/>
      <c r="V102" s="39"/>
      <c r="W102" s="7">
        <v>2045</v>
      </c>
      <c r="X102" s="64" t="e">
        <f>IF(SUM($X$16:$X53)=SUM($X$69:$AC$69),X$69-((X$69/X$70)*(COUNTIF($X$23:$X53,"=0"))),999999)</f>
        <v>#DIV/0!</v>
      </c>
      <c r="Y102" s="19" t="e">
        <f>IF(SUM($X$16:$X53)=SUM($X$69:$AC$69),Y$69-((Y$69/Y$70)*(COUNTIF($X$23:$X53,"=0"))),999999)</f>
        <v>#DIV/0!</v>
      </c>
      <c r="Z102" s="19" t="e">
        <f>IF(SUM($X$16:$X53)=SUM($X$69:$AC$69),Z$69-((Z$69/Z$70)*(COUNTIF($X$23:$X53,"=0"))),999999)</f>
        <v>#DIV/0!</v>
      </c>
      <c r="AA102" s="19" t="e">
        <f>IF(SUM($X$16:$X53)=SUM($X$69:$AC$69),AA$69-((AA$69/AA$70)*(COUNTIF($X$23:$X53,"=0"))),999999)</f>
        <v>#DIV/0!</v>
      </c>
      <c r="AB102" s="19" t="e">
        <f>IF(SUM($X$16:$X53)=SUM($X$69:$AC$69),AB$69-((AB$69/AB$70)*(COUNTIF($X$23:$X53,"=0"))),999999)</f>
        <v>#DIV/0!</v>
      </c>
      <c r="AC102" s="19" t="e">
        <f>IF(SUM($X$16:$X53)=SUM($X$69:$AC$69),AC$69-((AC$69/AC$70)*(COUNTIF($X$23:$X53,"=0"))),999999)</f>
        <v>#DIV/0!</v>
      </c>
      <c r="AF102" s="39"/>
      <c r="AG102" s="39"/>
      <c r="AH102" s="39"/>
      <c r="AI102" s="39"/>
      <c r="AJ102" s="7">
        <v>2045</v>
      </c>
      <c r="AK102" s="64" t="e">
        <f>IF(SUM($AK$16:$AK53)=SUM($AK$69:$AP$69),AK$69-((AK$69/AK$70)*(COUNTIF($AK$23:$AK53,"=0"))),999999)</f>
        <v>#DIV/0!</v>
      </c>
      <c r="AL102" s="19" t="e">
        <f>IF(SUM($AK$16:$AK53)=SUM($AK$69:$AP$69),AL$69-((AL$69/AL$70)*(COUNTIF($AK$23:$AK53,"=0"))),999999)</f>
        <v>#DIV/0!</v>
      </c>
      <c r="AM102" s="19" t="e">
        <f>IF(SUM($AK$16:$AK53)=SUM($AK$69:$AP$69),AM$69-((AM$69/AM$70)*(COUNTIF($AK$23:$AK53,"=0"))),999999)</f>
        <v>#DIV/0!</v>
      </c>
      <c r="AN102" s="19" t="e">
        <f>IF(SUM($AK$16:$AK53)=SUM($AK$69:$AP$69),AN$69-((AN$69/AN$70)*(COUNTIF($AK$23:$AK53,"=0"))),999999)</f>
        <v>#DIV/0!</v>
      </c>
      <c r="AO102" s="19" t="e">
        <f>IF(SUM($AK$16:$AK53)=SUM($AK$69:$AP$69),AO$69-((AO$69/AO$70)*(COUNTIF($AK$23:$AK53,"=0"))),999999)</f>
        <v>#DIV/0!</v>
      </c>
      <c r="AP102" s="19" t="e">
        <f>IF(SUM($AK$16:$AK53)=SUM($AK$69:$AP$69),AP$69-((AP$69/AP$70)*(COUNTIF($AK$23:$AK53,"=0"))),999999)</f>
        <v>#DIV/0!</v>
      </c>
      <c r="AS102" s="39"/>
      <c r="AT102" s="39"/>
      <c r="AU102" s="39"/>
      <c r="AV102" s="39"/>
      <c r="AW102" s="7">
        <v>2045</v>
      </c>
      <c r="AX102" s="64" t="e">
        <f>IF(SUM($AX$16:$AX53)=SUM($AX$69:$BC$69),AX$69-((AX$69/AX$70)*(COUNTIF($AX$23:$AX53,"=0"))),999999)</f>
        <v>#DIV/0!</v>
      </c>
      <c r="AY102" s="19" t="e">
        <f>IF(SUM($AX$16:$AX53)=SUM($AX$69:$BC$69),AY$69-((AY$69/AY$70)*(COUNTIF($AX$23:$AX53,"=0"))),999999)</f>
        <v>#DIV/0!</v>
      </c>
      <c r="AZ102" s="19" t="e">
        <f>IF(SUM($AX$16:$AX53)=SUM($AX$69:$BC$69),AZ$69-((AZ$69/AZ$70)*(COUNTIF($AX$23:$AX53,"=0"))),999999)</f>
        <v>#DIV/0!</v>
      </c>
      <c r="BA102" s="19" t="e">
        <f>IF(SUM($AX$16:$AX53)=SUM($AX$69:$BC$69),BA$69-((BA$69/BA$70)*(COUNTIF($AX$23:$AX53,"=0"))),999999)</f>
        <v>#DIV/0!</v>
      </c>
      <c r="BB102" s="19" t="e">
        <f>IF(SUM($AX$16:$AX53)=SUM($AX$69:$BC$69),BB$69-((BB$69/BB$70)*(COUNTIF($AX$23:$AX53,"=0"))),999999)</f>
        <v>#DIV/0!</v>
      </c>
      <c r="BC102" s="19" t="e">
        <f>IF(SUM($AX$16:$AX53)=SUM($AX$69:$BC$69),BC$69-((BC$69/BC$70)*(COUNTIF($AX$23:$AX53,"=0"))),999999)</f>
        <v>#DIV/0!</v>
      </c>
      <c r="BF102" s="39"/>
      <c r="BG102" s="39"/>
      <c r="BH102" s="39"/>
      <c r="BI102" s="39"/>
      <c r="BJ102" s="7">
        <v>2045</v>
      </c>
      <c r="BK102" s="64" t="e">
        <f>IF(SUM($BK$16:$BK53)=SUM($BK$69:$BP$69),BK$69-((BK$69/BK$70)*(COUNTIF($BK$23:$BK53,"=0"))),999999)</f>
        <v>#DIV/0!</v>
      </c>
      <c r="BL102" s="19" t="e">
        <f>IF(SUM($BK$16:$BK53)=SUM($BK$69:$BP$69),BL$69-((BL$69/BL$70)*(COUNTIF($BK$23:$BK53,"=0"))),999999)</f>
        <v>#DIV/0!</v>
      </c>
      <c r="BM102" s="19" t="e">
        <f>IF(SUM($BK$16:$BK53)=SUM($BK$69:$BP$69),BM$69-((BM$69/BM$70)*(COUNTIF($BK$23:$BK53,"=0"))),999999)</f>
        <v>#DIV/0!</v>
      </c>
      <c r="BN102" s="19" t="e">
        <f>IF(SUM($BK$16:$BK53)=SUM($BK$69:$BP$69),BN$69-((BN$69/BN$70)*(COUNTIF($BK$23:$BK53,"=0"))),999999)</f>
        <v>#DIV/0!</v>
      </c>
      <c r="BO102" s="19" t="e">
        <f>IF(SUM($BK$16:$BK53)=SUM($BK$69:$BP$69),BO$69-((BO$69/BO$70)*(COUNTIF($BK$23:$BK53,"=0"))),999999)</f>
        <v>#DIV/0!</v>
      </c>
      <c r="BP102" s="19" t="e">
        <f>IF(SUM($BK$16:$BK53)=SUM($BK$69:$BP$69),BP$69-((BP$69/BP$70)*(COUNTIF($BK$23:$BK53,"=0"))),999999)</f>
        <v>#DIV/0!</v>
      </c>
      <c r="BS102" s="39"/>
      <c r="BT102" s="39"/>
      <c r="BU102" s="39"/>
      <c r="BV102" s="39"/>
      <c r="BW102" s="7">
        <v>2045</v>
      </c>
      <c r="BX102" s="64" t="e">
        <f>IF(SUM($BX$16:$BX53)=SUM($BX$69:$CC$69),BX$69-((BX$69/BX$70)*(COUNTIF($BX$23:$BX53,"=0"))),999999)</f>
        <v>#DIV/0!</v>
      </c>
      <c r="BY102" s="19" t="e">
        <f>IF(SUM($BX$16:$BX53)=SUM($BX$69:$CC$69),BY$69-((BY$69/BY$70)*(COUNTIF($BX$23:$BX53,"=0"))),999999)</f>
        <v>#DIV/0!</v>
      </c>
      <c r="BZ102" s="19" t="e">
        <f>IF(SUM($BX$16:$BX53)=SUM($BX$69:$CC$69),BZ$69-((BZ$69/BZ$70)*(COUNTIF($BX$23:$BX53,"=0"))),999999)</f>
        <v>#DIV/0!</v>
      </c>
      <c r="CA102" s="19" t="e">
        <f>IF(SUM($BX$16:$BX53)=SUM($BX$69:$CC$69),CA$69-((CA$69/CA$70)*(COUNTIF($BX$23:$BX53,"=0"))),999999)</f>
        <v>#DIV/0!</v>
      </c>
      <c r="CB102" s="19" t="e">
        <f>IF(SUM($BX$16:$BX53)=SUM($BX$69:$CC$69),CB$69-((CB$69/CB$70)*(COUNTIF($BX$23:$BX53,"=0"))),999999)</f>
        <v>#DIV/0!</v>
      </c>
      <c r="CC102" s="19" t="e">
        <f>IF(SUM($BX$16:$BX53)=SUM($BX$69:$CC$69),CC$69-((CC$69/CC$70)*(COUNTIF($BX$23:$BX53,"=0"))),999999)</f>
        <v>#DIV/0!</v>
      </c>
      <c r="CF102" s="39"/>
      <c r="CG102" s="39"/>
      <c r="CH102" s="39"/>
      <c r="CI102" s="39"/>
      <c r="CJ102" s="7">
        <v>2045</v>
      </c>
      <c r="CK102" s="64" t="e">
        <f>IF(SUM($CK$16:$CK53)=SUM($CK$69:$CP$69),CK$69-((CK$69/CK$70)*(COUNTIF($CK$23:$CK53,"=0"))),999999)</f>
        <v>#DIV/0!</v>
      </c>
      <c r="CL102" s="19" t="e">
        <f>IF(SUM($CK$16:$CK53)=SUM($CK$69:$CP$69),CL$69-((CL$69/CL$70)*(COUNTIF($CK$23:$CK53,"=0"))),999999)</f>
        <v>#DIV/0!</v>
      </c>
      <c r="CM102" s="19" t="e">
        <f>IF(SUM($CK$16:$CK53)=SUM($CK$69:$CP$69),CM$69-((CM$69/CM$70)*(COUNTIF($CK$23:$CK53,"=0"))),999999)</f>
        <v>#DIV/0!</v>
      </c>
      <c r="CN102" s="19" t="e">
        <f>IF(SUM($CK$16:$CK53)=SUM($CK$69:$CP$69),CN$69-((CN$69/CN$70)*(COUNTIF($CK$23:$CK53,"=0"))),999999)</f>
        <v>#DIV/0!</v>
      </c>
      <c r="CO102" s="19" t="e">
        <f>IF(SUM($CK$16:$CK53)=SUM($CK$69:$CP$69),CO$69-((CO$69/CO$70)*(COUNTIF($CK$23:$CK53,"=0"))),999999)</f>
        <v>#DIV/0!</v>
      </c>
      <c r="CP102" s="19" t="e">
        <f>IF(SUM($CK$16:$CK53)=SUM($CK$69:$CP$69),CP$69-((CP$69/CP$70)*(COUNTIF($CK$23:$CK53,"=0"))),999999)</f>
        <v>#DIV/0!</v>
      </c>
      <c r="CS102" s="39"/>
      <c r="CT102" s="39"/>
      <c r="CU102" s="39"/>
      <c r="CV102" s="39"/>
      <c r="CW102" s="7">
        <v>2045</v>
      </c>
      <c r="CX102" s="64" t="e">
        <f>IF(SUM($CX$16:$CX53)=SUM($CX$69:$DC$69),CX$69-((CX$69/CX$70)*(COUNTIF($CX$23:$CX53,"=0"))),999999)</f>
        <v>#DIV/0!</v>
      </c>
      <c r="CY102" s="19" t="e">
        <f>IF(SUM($CX$16:$CX53)=SUM($CX$69:$DC$69),CY$69-((CY$69/CY$70)*(COUNTIF($CX$23:$CX53,"=0"))),999999)</f>
        <v>#DIV/0!</v>
      </c>
      <c r="CZ102" s="19" t="e">
        <f>IF(SUM($CX$16:$CX53)=SUM($CX$69:$DC$69),CZ$69-((CZ$69/CZ$70)*(COUNTIF($CX$23:$CX53,"=0"))),999999)</f>
        <v>#DIV/0!</v>
      </c>
      <c r="DA102" s="19" t="e">
        <f>IF(SUM($CX$16:$CX53)=SUM($CX$69:$DC$69),DA$69-((DA$69/DA$70)*(COUNTIF($CX$23:$CX53,"=0"))),999999)</f>
        <v>#DIV/0!</v>
      </c>
      <c r="DB102" s="19" t="e">
        <f>IF(SUM($CX$16:$CX53)=SUM($CX$69:$DC$69),DB$69-((DB$69/DB$70)*(COUNTIF($CX$23:$CX53,"=0"))),999999)</f>
        <v>#DIV/0!</v>
      </c>
      <c r="DC102" s="19" t="e">
        <f>IF(SUM($CX$16:$CX53)=SUM($CX$69:$DC$69),DC$69-((DC$69/DC$70)*(COUNTIF($CX$23:$CX53,"=0"))),999999)</f>
        <v>#DIV/0!</v>
      </c>
      <c r="DF102" s="39"/>
      <c r="DG102" s="39"/>
      <c r="DH102" s="39"/>
      <c r="DI102" s="39"/>
      <c r="DJ102" s="7">
        <v>2045</v>
      </c>
      <c r="DK102" s="64" t="e">
        <f>IF(SUM($DK$16:$DK53)=SUM($DK$69:$DP$69),DK$69-((DK$69/DK$70)*(COUNTIF($DK$23:$DK53,"=0"))),999999)</f>
        <v>#DIV/0!</v>
      </c>
      <c r="DL102" s="19" t="e">
        <f>IF(SUM($DK$16:$DK53)=SUM($DK$69:$DP$69),DL$69-((DL$69/DL$70)*(COUNTIF($DK$23:$DK53,"=0"))),999999)</f>
        <v>#DIV/0!</v>
      </c>
      <c r="DM102" s="19" t="e">
        <f>IF(SUM($DK$16:$DK53)=SUM($DK$69:$DP$69),DM$69-((DM$69/DM$70)*(COUNTIF($DK$23:$DK53,"=0"))),999999)</f>
        <v>#DIV/0!</v>
      </c>
      <c r="DN102" s="19" t="e">
        <f>IF(SUM($DK$16:$DK53)=SUM($DK$69:$DP$69),DN$69-((DN$69/DN$70)*(COUNTIF($DK$23:$DK53,"=0"))),999999)</f>
        <v>#DIV/0!</v>
      </c>
      <c r="DO102" s="19" t="e">
        <f>IF(SUM($DK$16:$DK53)=SUM($DK$69:$DP$69),DO$69-((DO$69/DO$70)*(COUNTIF($DK$23:$DK53,"=0"))),999999)</f>
        <v>#DIV/0!</v>
      </c>
      <c r="DP102" s="19" t="e">
        <f>IF(SUM($DK$16:$DK53)=SUM($DK$69:$DP$69),DP$69-((DP$69/DP$70)*(COUNTIF($DK$23:$DK53,"=0"))),999999)</f>
        <v>#DIV/0!</v>
      </c>
      <c r="DS102" s="39"/>
      <c r="DT102" s="39"/>
      <c r="DU102" s="39"/>
      <c r="DV102" s="39"/>
      <c r="DW102" s="7">
        <v>2045</v>
      </c>
      <c r="DX102" s="64" t="e">
        <f>IF(SUM($DX$16:$DX53)=SUM($DX$69:$EC$69),DX$69-((DX$69/DX$70)*(COUNTIF($DX$23:$DX53,"=0"))),999999)</f>
        <v>#DIV/0!</v>
      </c>
      <c r="DY102" s="19" t="e">
        <f>IF(SUM($DX$16:$DX53)=SUM($DX$69:$EC$69),DY$69-((DY$69/DY$70)*(COUNTIF($DX$23:$DX53,"=0"))),999999)</f>
        <v>#DIV/0!</v>
      </c>
      <c r="DZ102" s="19" t="e">
        <f>IF(SUM($DX$16:$DX53)=SUM($DX$69:$EC$69),DZ$69-((DZ$69/DZ$70)*(COUNTIF($DX$23:$DX53,"=0"))),999999)</f>
        <v>#DIV/0!</v>
      </c>
      <c r="EA102" s="19" t="e">
        <f>IF(SUM($DX$16:$DX53)=SUM($DX$69:$EC$69),EA$69-((EA$69/EA$70)*(COUNTIF($DX$23:$DX53,"=0"))),999999)</f>
        <v>#DIV/0!</v>
      </c>
      <c r="EB102" s="19" t="e">
        <f>IF(SUM($DX$16:$DX53)=SUM($DX$69:$EC$69),EB$69-((EB$69/EB$70)*(COUNTIF($DX$23:$DX53,"=0"))),999999)</f>
        <v>#DIV/0!</v>
      </c>
      <c r="EC102" s="19" t="e">
        <f>IF(SUM($DX$16:$DX53)=SUM($DX$69:$EC$69),EC$69-((EC$69/EC$70)*(COUNTIF($DX$23:$DX53,"=0"))),999999)</f>
        <v>#DIV/0!</v>
      </c>
      <c r="EF102" s="39"/>
      <c r="EG102" s="39"/>
      <c r="EH102" s="39"/>
      <c r="EI102" s="39"/>
      <c r="EJ102" s="7">
        <v>2045</v>
      </c>
      <c r="EK102" s="64" t="e">
        <f>IF(SUM($EK$16:$EK53)=SUM($EK$69:$EP$69),EK$69-((EK$69/EK$70)*(COUNTIF($EK$23:$EK53,"=0"))),999999)</f>
        <v>#DIV/0!</v>
      </c>
      <c r="EL102" s="19" t="e">
        <f>IF(SUM($EK$16:$EK53)=SUM($EK$69:$EP$69),EL$69-((EL$69/EL$70)*(COUNTIF($EK$23:$EK53,"=0"))),999999)</f>
        <v>#DIV/0!</v>
      </c>
      <c r="EM102" s="19" t="e">
        <f>IF(SUM($EK$16:$EK53)=SUM($EK$69:$EP$69),EM$69-((EM$69/EM$70)*(COUNTIF($EK$23:$EK53,"=0"))),999999)</f>
        <v>#DIV/0!</v>
      </c>
      <c r="EN102" s="19" t="e">
        <f>IF(SUM($EK$16:$EK53)=SUM($EK$69:$EP$69),EN$69-((EN$69/EN$70)*(COUNTIF($EK$23:$EK53,"=0"))),999999)</f>
        <v>#DIV/0!</v>
      </c>
      <c r="EO102" s="19" t="e">
        <f>IF(SUM($EK$16:$EK53)=SUM($EK$69:$EP$69),EO$69-((EO$69/EO$70)*(COUNTIF($EK$23:$EK53,"=0"))),999999)</f>
        <v>#DIV/0!</v>
      </c>
      <c r="EP102" s="19" t="e">
        <f>IF(SUM($EK$16:$EK53)=SUM($EK$69:$EP$69),EP$69-((EP$69/EP$70)*(COUNTIF($EK$23:$EK53,"=0"))),999999)</f>
        <v>#DIV/0!</v>
      </c>
      <c r="ES102" s="39"/>
      <c r="ET102" s="39"/>
      <c r="EU102" s="39"/>
      <c r="EV102" s="39"/>
      <c r="EW102" s="7">
        <v>2045</v>
      </c>
      <c r="EX102" s="64" t="e">
        <f>IF(SUM($EX$16:$EX53)=SUM($EX$69:$FC$69),EX$69-((EX$69/EX$70)*(COUNTIF($EX$23:$EX53,"=0"))),999999)</f>
        <v>#DIV/0!</v>
      </c>
      <c r="EY102" s="19" t="e">
        <f>IF(SUM($EX$16:$EX53)=SUM($EX$69:$FC$69),EY$69-((EY$69/EY$70)*(COUNTIF($EX$23:$EX53,"=0"))),999999)</f>
        <v>#DIV/0!</v>
      </c>
      <c r="EZ102" s="19" t="e">
        <f>IF(SUM($EX$16:$EX53)=SUM($EX$69:$FC$69),EZ$69-((EZ$69/EZ$70)*(COUNTIF($EX$23:$EX53,"=0"))),999999)</f>
        <v>#DIV/0!</v>
      </c>
      <c r="FA102" s="19" t="e">
        <f>IF(SUM($EX$16:$EX53)=SUM($EX$69:$FC$69),FA$69-((FA$69/FA$70)*(COUNTIF($EX$23:$EX53,"=0"))),999999)</f>
        <v>#DIV/0!</v>
      </c>
      <c r="FB102" s="19" t="e">
        <f>IF(SUM($EX$16:$EX53)=SUM($EX$69:$FC$69),FB$69-((FB$69/FB$70)*(COUNTIF($EX$23:$EX53,"=0"))),999999)</f>
        <v>#DIV/0!</v>
      </c>
      <c r="FC102" s="19" t="e">
        <f>IF(SUM($EX$16:$EX53)=SUM($EX$69:$FC$69),FC$69-((FC$69/FC$70)*(COUNTIF($EX$23:$EX53,"=0"))),999999)</f>
        <v>#DIV/0!</v>
      </c>
      <c r="FF102" s="39"/>
      <c r="FG102" s="39"/>
      <c r="FH102" s="39"/>
      <c r="FI102" s="39"/>
      <c r="FJ102" s="47"/>
    </row>
    <row r="103" spans="2:166" x14ac:dyDescent="0.25">
      <c r="B103" s="14">
        <f t="shared" si="143"/>
        <v>31</v>
      </c>
      <c r="C103" s="6">
        <v>2046</v>
      </c>
      <c r="D103" s="104"/>
      <c r="E103" s="39"/>
      <c r="F103" s="39"/>
      <c r="G103" s="39"/>
      <c r="H103" s="39"/>
      <c r="I103" s="105"/>
      <c r="J103" s="6">
        <v>2046</v>
      </c>
      <c r="K103" s="63" t="e">
        <f>IF(SUM($K$16:$K54)=SUM($K$69:$P$69),K$69-((K$69/K$70)*(COUNTIF($K$23:$K54,"=0"))),999999)</f>
        <v>#DIV/0!</v>
      </c>
      <c r="L103" s="20" t="e">
        <f>IF(SUM($K$16:$K54)=SUM($K$69:$P$69),L$69-((L$69/L$70)*(COUNTIF($K$23:$K54,"=0"))),999999)</f>
        <v>#DIV/0!</v>
      </c>
      <c r="M103" s="20" t="e">
        <f>IF(SUM($K$16:$K54)=SUM($K$69:$P$69),M$69-((M$69/M$70)*(COUNTIF($K$23:$K54,"=0"))),999999)</f>
        <v>#DIV/0!</v>
      </c>
      <c r="N103" s="20" t="e">
        <f>IF(SUM($K$16:$K54)=SUM($K$69:$P$69),N$69-((N$69/N$70)*(COUNTIF($K$23:$K54,"=0"))),999999)</f>
        <v>#DIV/0!</v>
      </c>
      <c r="O103" s="20" t="e">
        <f>IF(SUM($K$16:$K54)=SUM($K$69:$P$69),O$69-((O$69/O$70)*(COUNTIF($K$23:$K54,"=0"))),999999)</f>
        <v>#DIV/0!</v>
      </c>
      <c r="P103" s="20" t="e">
        <f>IF(SUM($K$16:$K54)=SUM($K$69:$P$69),P$69-((P$69/P$70)*(COUNTIF($K$23:$K54,"=0"))),999999)</f>
        <v>#DIV/0!</v>
      </c>
      <c r="Q103" s="99"/>
      <c r="T103" s="39"/>
      <c r="U103" s="39"/>
      <c r="V103" s="39"/>
      <c r="W103" s="6">
        <v>2046</v>
      </c>
      <c r="X103" s="63" t="e">
        <f>IF(SUM($X$16:$X54)=SUM($X$69:$AC$69),X$69-((X$69/X$70)*(COUNTIF($X$23:$X54,"=0"))),999999)</f>
        <v>#DIV/0!</v>
      </c>
      <c r="Y103" s="20" t="e">
        <f>IF(SUM($X$16:$X54)=SUM($X$69:$AC$69),Y$69-((Y$69/Y$70)*(COUNTIF($X$23:$X54,"=0"))),999999)</f>
        <v>#DIV/0!</v>
      </c>
      <c r="Z103" s="20" t="e">
        <f>IF(SUM($X$16:$X54)=SUM($X$69:$AC$69),Z$69-((Z$69/Z$70)*(COUNTIF($X$23:$X54,"=0"))),999999)</f>
        <v>#DIV/0!</v>
      </c>
      <c r="AA103" s="20" t="e">
        <f>IF(SUM($X$16:$X54)=SUM($X$69:$AC$69),AA$69-((AA$69/AA$70)*(COUNTIF($X$23:$X54,"=0"))),999999)</f>
        <v>#DIV/0!</v>
      </c>
      <c r="AB103" s="20" t="e">
        <f>IF(SUM($X$16:$X54)=SUM($X$69:$AC$69),AB$69-((AB$69/AB$70)*(COUNTIF($X$23:$X54,"=0"))),999999)</f>
        <v>#DIV/0!</v>
      </c>
      <c r="AC103" s="20" t="e">
        <f>IF(SUM($X$16:$X54)=SUM($X$69:$AC$69),AC$69-((AC$69/AC$70)*(COUNTIF($X$23:$X54,"=0"))),999999)</f>
        <v>#DIV/0!</v>
      </c>
      <c r="AF103" s="39"/>
      <c r="AG103" s="39"/>
      <c r="AH103" s="39"/>
      <c r="AI103" s="39"/>
      <c r="AJ103" s="6">
        <v>2046</v>
      </c>
      <c r="AK103" s="63" t="e">
        <f>IF(SUM($AK$16:$AK54)=SUM($AK$69:$AP$69),AK$69-((AK$69/AK$70)*(COUNTIF($AK$23:$AK54,"=0"))),999999)</f>
        <v>#DIV/0!</v>
      </c>
      <c r="AL103" s="20" t="e">
        <f>IF(SUM($AK$16:$AK54)=SUM($AK$69:$AP$69),AL$69-((AL$69/AL$70)*(COUNTIF($AK$23:$AK54,"=0"))),999999)</f>
        <v>#DIV/0!</v>
      </c>
      <c r="AM103" s="20" t="e">
        <f>IF(SUM($AK$16:$AK54)=SUM($AK$69:$AP$69),AM$69-((AM$69/AM$70)*(COUNTIF($AK$23:$AK54,"=0"))),999999)</f>
        <v>#DIV/0!</v>
      </c>
      <c r="AN103" s="20" t="e">
        <f>IF(SUM($AK$16:$AK54)=SUM($AK$69:$AP$69),AN$69-((AN$69/AN$70)*(COUNTIF($AK$23:$AK54,"=0"))),999999)</f>
        <v>#DIV/0!</v>
      </c>
      <c r="AO103" s="20" t="e">
        <f>IF(SUM($AK$16:$AK54)=SUM($AK$69:$AP$69),AO$69-((AO$69/AO$70)*(COUNTIF($AK$23:$AK54,"=0"))),999999)</f>
        <v>#DIV/0!</v>
      </c>
      <c r="AP103" s="20" t="e">
        <f>IF(SUM($AK$16:$AK54)=SUM($AK$69:$AP$69),AP$69-((AP$69/AP$70)*(COUNTIF($AK$23:$AK54,"=0"))),999999)</f>
        <v>#DIV/0!</v>
      </c>
      <c r="AS103" s="39"/>
      <c r="AT103" s="39"/>
      <c r="AU103" s="39"/>
      <c r="AV103" s="39"/>
      <c r="AW103" s="6">
        <v>2046</v>
      </c>
      <c r="AX103" s="63" t="e">
        <f>IF(SUM($AX$16:$AX54)=SUM($AX$69:$BC$69),AX$69-((AX$69/AX$70)*(COUNTIF($AX$23:$AX54,"=0"))),999999)</f>
        <v>#DIV/0!</v>
      </c>
      <c r="AY103" s="20" t="e">
        <f>IF(SUM($AX$16:$AX54)=SUM($AX$69:$BC$69),AY$69-((AY$69/AY$70)*(COUNTIF($AX$23:$AX54,"=0"))),999999)</f>
        <v>#DIV/0!</v>
      </c>
      <c r="AZ103" s="20" t="e">
        <f>IF(SUM($AX$16:$AX54)=SUM($AX$69:$BC$69),AZ$69-((AZ$69/AZ$70)*(COUNTIF($AX$23:$AX54,"=0"))),999999)</f>
        <v>#DIV/0!</v>
      </c>
      <c r="BA103" s="20" t="e">
        <f>IF(SUM($AX$16:$AX54)=SUM($AX$69:$BC$69),BA$69-((BA$69/BA$70)*(COUNTIF($AX$23:$AX54,"=0"))),999999)</f>
        <v>#DIV/0!</v>
      </c>
      <c r="BB103" s="20" t="e">
        <f>IF(SUM($AX$16:$AX54)=SUM($AX$69:$BC$69),BB$69-((BB$69/BB$70)*(COUNTIF($AX$23:$AX54,"=0"))),999999)</f>
        <v>#DIV/0!</v>
      </c>
      <c r="BC103" s="20" t="e">
        <f>IF(SUM($AX$16:$AX54)=SUM($AX$69:$BC$69),BC$69-((BC$69/BC$70)*(COUNTIF($AX$23:$AX54,"=0"))),999999)</f>
        <v>#DIV/0!</v>
      </c>
      <c r="BF103" s="39"/>
      <c r="BG103" s="39"/>
      <c r="BH103" s="39"/>
      <c r="BI103" s="39"/>
      <c r="BJ103" s="6">
        <v>2046</v>
      </c>
      <c r="BK103" s="63" t="e">
        <f>IF(SUM($BK$16:$BK54)=SUM($BK$69:$BP$69),BK$69-((BK$69/BK$70)*(COUNTIF($BK$23:$BK54,"=0"))),999999)</f>
        <v>#DIV/0!</v>
      </c>
      <c r="BL103" s="20" t="e">
        <f>IF(SUM($BK$16:$BK54)=SUM($BK$69:$BP$69),BL$69-((BL$69/BL$70)*(COUNTIF($BK$23:$BK54,"=0"))),999999)</f>
        <v>#DIV/0!</v>
      </c>
      <c r="BM103" s="20" t="e">
        <f>IF(SUM($BK$16:$BK54)=SUM($BK$69:$BP$69),BM$69-((BM$69/BM$70)*(COUNTIF($BK$23:$BK54,"=0"))),999999)</f>
        <v>#DIV/0!</v>
      </c>
      <c r="BN103" s="20" t="e">
        <f>IF(SUM($BK$16:$BK54)=SUM($BK$69:$BP$69),BN$69-((BN$69/BN$70)*(COUNTIF($BK$23:$BK54,"=0"))),999999)</f>
        <v>#DIV/0!</v>
      </c>
      <c r="BO103" s="20" t="e">
        <f>IF(SUM($BK$16:$BK54)=SUM($BK$69:$BP$69),BO$69-((BO$69/BO$70)*(COUNTIF($BK$23:$BK54,"=0"))),999999)</f>
        <v>#DIV/0!</v>
      </c>
      <c r="BP103" s="20" t="e">
        <f>IF(SUM($BK$16:$BK54)=SUM($BK$69:$BP$69),BP$69-((BP$69/BP$70)*(COUNTIF($BK$23:$BK54,"=0"))),999999)</f>
        <v>#DIV/0!</v>
      </c>
      <c r="BS103" s="39"/>
      <c r="BT103" s="39"/>
      <c r="BU103" s="39"/>
      <c r="BV103" s="39"/>
      <c r="BW103" s="6">
        <v>2046</v>
      </c>
      <c r="BX103" s="63" t="e">
        <f>IF(SUM($BX$16:$BX54)=SUM($BX$69:$CC$69),BX$69-((BX$69/BX$70)*(COUNTIF($BX$23:$BX54,"=0"))),999999)</f>
        <v>#DIV/0!</v>
      </c>
      <c r="BY103" s="20" t="e">
        <f>IF(SUM($BX$16:$BX54)=SUM($BX$69:$CC$69),BY$69-((BY$69/BY$70)*(COUNTIF($BX$23:$BX54,"=0"))),999999)</f>
        <v>#DIV/0!</v>
      </c>
      <c r="BZ103" s="20" t="e">
        <f>IF(SUM($BX$16:$BX54)=SUM($BX$69:$CC$69),BZ$69-((BZ$69/BZ$70)*(COUNTIF($BX$23:$BX54,"=0"))),999999)</f>
        <v>#DIV/0!</v>
      </c>
      <c r="CA103" s="20" t="e">
        <f>IF(SUM($BX$16:$BX54)=SUM($BX$69:$CC$69),CA$69-((CA$69/CA$70)*(COUNTIF($BX$23:$BX54,"=0"))),999999)</f>
        <v>#DIV/0!</v>
      </c>
      <c r="CB103" s="20" t="e">
        <f>IF(SUM($BX$16:$BX54)=SUM($BX$69:$CC$69),CB$69-((CB$69/CB$70)*(COUNTIF($BX$23:$BX54,"=0"))),999999)</f>
        <v>#DIV/0!</v>
      </c>
      <c r="CC103" s="20" t="e">
        <f>IF(SUM($BX$16:$BX54)=SUM($BX$69:$CC$69),CC$69-((CC$69/CC$70)*(COUNTIF($BX$23:$BX54,"=0"))),999999)</f>
        <v>#DIV/0!</v>
      </c>
      <c r="CF103" s="39"/>
      <c r="CG103" s="39"/>
      <c r="CH103" s="39"/>
      <c r="CI103" s="39"/>
      <c r="CJ103" s="6">
        <v>2046</v>
      </c>
      <c r="CK103" s="63" t="e">
        <f>IF(SUM($CK$16:$CK54)=SUM($CK$69:$CP$69),CK$69-((CK$69/CK$70)*(COUNTIF($CK$23:$CK54,"=0"))),999999)</f>
        <v>#DIV/0!</v>
      </c>
      <c r="CL103" s="20" t="e">
        <f>IF(SUM($CK$16:$CK54)=SUM($CK$69:$CP$69),CL$69-((CL$69/CL$70)*(COUNTIF($CK$23:$CK54,"=0"))),999999)</f>
        <v>#DIV/0!</v>
      </c>
      <c r="CM103" s="20" t="e">
        <f>IF(SUM($CK$16:$CK54)=SUM($CK$69:$CP$69),CM$69-((CM$69/CM$70)*(COUNTIF($CK$23:$CK54,"=0"))),999999)</f>
        <v>#DIV/0!</v>
      </c>
      <c r="CN103" s="20" t="e">
        <f>IF(SUM($CK$16:$CK54)=SUM($CK$69:$CP$69),CN$69-((CN$69/CN$70)*(COUNTIF($CK$23:$CK54,"=0"))),999999)</f>
        <v>#DIV/0!</v>
      </c>
      <c r="CO103" s="20" t="e">
        <f>IF(SUM($CK$16:$CK54)=SUM($CK$69:$CP$69),CO$69-((CO$69/CO$70)*(COUNTIF($CK$23:$CK54,"=0"))),999999)</f>
        <v>#DIV/0!</v>
      </c>
      <c r="CP103" s="20" t="e">
        <f>IF(SUM($CK$16:$CK54)=SUM($CK$69:$CP$69),CP$69-((CP$69/CP$70)*(COUNTIF($CK$23:$CK54,"=0"))),999999)</f>
        <v>#DIV/0!</v>
      </c>
      <c r="CS103" s="39"/>
      <c r="CT103" s="39"/>
      <c r="CU103" s="39"/>
      <c r="CV103" s="39"/>
      <c r="CW103" s="6">
        <v>2046</v>
      </c>
      <c r="CX103" s="63" t="e">
        <f>IF(SUM($CX$16:$CX54)=SUM($CX$69:$DC$69),CX$69-((CX$69/CX$70)*(COUNTIF($CX$23:$CX54,"=0"))),999999)</f>
        <v>#DIV/0!</v>
      </c>
      <c r="CY103" s="20" t="e">
        <f>IF(SUM($CX$16:$CX54)=SUM($CX$69:$DC$69),CY$69-((CY$69/CY$70)*(COUNTIF($CX$23:$CX54,"=0"))),999999)</f>
        <v>#DIV/0!</v>
      </c>
      <c r="CZ103" s="20" t="e">
        <f>IF(SUM($CX$16:$CX54)=SUM($CX$69:$DC$69),CZ$69-((CZ$69/CZ$70)*(COUNTIF($CX$23:$CX54,"=0"))),999999)</f>
        <v>#DIV/0!</v>
      </c>
      <c r="DA103" s="20" t="e">
        <f>IF(SUM($CX$16:$CX54)=SUM($CX$69:$DC$69),DA$69-((DA$69/DA$70)*(COUNTIF($CX$23:$CX54,"=0"))),999999)</f>
        <v>#DIV/0!</v>
      </c>
      <c r="DB103" s="20" t="e">
        <f>IF(SUM($CX$16:$CX54)=SUM($CX$69:$DC$69),DB$69-((DB$69/DB$70)*(COUNTIF($CX$23:$CX54,"=0"))),999999)</f>
        <v>#DIV/0!</v>
      </c>
      <c r="DC103" s="20" t="e">
        <f>IF(SUM($CX$16:$CX54)=SUM($CX$69:$DC$69),DC$69-((DC$69/DC$70)*(COUNTIF($CX$23:$CX54,"=0"))),999999)</f>
        <v>#DIV/0!</v>
      </c>
      <c r="DF103" s="39"/>
      <c r="DG103" s="39"/>
      <c r="DH103" s="39"/>
      <c r="DI103" s="39"/>
      <c r="DJ103" s="6">
        <v>2046</v>
      </c>
      <c r="DK103" s="63" t="e">
        <f>IF(SUM($DK$16:$DK54)=SUM($DK$69:$DP$69),DK$69-((DK$69/DK$70)*(COUNTIF($DK$23:$DK54,"=0"))),999999)</f>
        <v>#DIV/0!</v>
      </c>
      <c r="DL103" s="20" t="e">
        <f>IF(SUM($DK$16:$DK54)=SUM($DK$69:$DP$69),DL$69-((DL$69/DL$70)*(COUNTIF($DK$23:$DK54,"=0"))),999999)</f>
        <v>#DIV/0!</v>
      </c>
      <c r="DM103" s="20" t="e">
        <f>IF(SUM($DK$16:$DK54)=SUM($DK$69:$DP$69),DM$69-((DM$69/DM$70)*(COUNTIF($DK$23:$DK54,"=0"))),999999)</f>
        <v>#DIV/0!</v>
      </c>
      <c r="DN103" s="20" t="e">
        <f>IF(SUM($DK$16:$DK54)=SUM($DK$69:$DP$69),DN$69-((DN$69/DN$70)*(COUNTIF($DK$23:$DK54,"=0"))),999999)</f>
        <v>#DIV/0!</v>
      </c>
      <c r="DO103" s="20" t="e">
        <f>IF(SUM($DK$16:$DK54)=SUM($DK$69:$DP$69),DO$69-((DO$69/DO$70)*(COUNTIF($DK$23:$DK54,"=0"))),999999)</f>
        <v>#DIV/0!</v>
      </c>
      <c r="DP103" s="20" t="e">
        <f>IF(SUM($DK$16:$DK54)=SUM($DK$69:$DP$69),DP$69-((DP$69/DP$70)*(COUNTIF($DK$23:$DK54,"=0"))),999999)</f>
        <v>#DIV/0!</v>
      </c>
      <c r="DS103" s="39"/>
      <c r="DT103" s="39"/>
      <c r="DU103" s="39"/>
      <c r="DV103" s="39"/>
      <c r="DW103" s="6">
        <v>2046</v>
      </c>
      <c r="DX103" s="63" t="e">
        <f>IF(SUM($DX$16:$DX54)=SUM($DX$69:$EC$69),DX$69-((DX$69/DX$70)*(COUNTIF($DX$23:$DX54,"=0"))),999999)</f>
        <v>#DIV/0!</v>
      </c>
      <c r="DY103" s="20" t="e">
        <f>IF(SUM($DX$16:$DX54)=SUM($DX$69:$EC$69),DY$69-((DY$69/DY$70)*(COUNTIF($DX$23:$DX54,"=0"))),999999)</f>
        <v>#DIV/0!</v>
      </c>
      <c r="DZ103" s="20" t="e">
        <f>IF(SUM($DX$16:$DX54)=SUM($DX$69:$EC$69),DZ$69-((DZ$69/DZ$70)*(COUNTIF($DX$23:$DX54,"=0"))),999999)</f>
        <v>#DIV/0!</v>
      </c>
      <c r="EA103" s="20" t="e">
        <f>IF(SUM($DX$16:$DX54)=SUM($DX$69:$EC$69),EA$69-((EA$69/EA$70)*(COUNTIF($DX$23:$DX54,"=0"))),999999)</f>
        <v>#DIV/0!</v>
      </c>
      <c r="EB103" s="20" t="e">
        <f>IF(SUM($DX$16:$DX54)=SUM($DX$69:$EC$69),EB$69-((EB$69/EB$70)*(COUNTIF($DX$23:$DX54,"=0"))),999999)</f>
        <v>#DIV/0!</v>
      </c>
      <c r="EC103" s="20" t="e">
        <f>IF(SUM($DX$16:$DX54)=SUM($DX$69:$EC$69),EC$69-((EC$69/EC$70)*(COUNTIF($DX$23:$DX54,"=0"))),999999)</f>
        <v>#DIV/0!</v>
      </c>
      <c r="EF103" s="39"/>
      <c r="EG103" s="39"/>
      <c r="EH103" s="39"/>
      <c r="EI103" s="39"/>
      <c r="EJ103" s="6">
        <v>2046</v>
      </c>
      <c r="EK103" s="63" t="e">
        <f>IF(SUM($EK$16:$EK54)=SUM($EK$69:$EP$69),EK$69-((EK$69/EK$70)*(COUNTIF($EK$23:$EK54,"=0"))),999999)</f>
        <v>#DIV/0!</v>
      </c>
      <c r="EL103" s="20" t="e">
        <f>IF(SUM($EK$16:$EK54)=SUM($EK$69:$EP$69),EL$69-((EL$69/EL$70)*(COUNTIF($EK$23:$EK54,"=0"))),999999)</f>
        <v>#DIV/0!</v>
      </c>
      <c r="EM103" s="20" t="e">
        <f>IF(SUM($EK$16:$EK54)=SUM($EK$69:$EP$69),EM$69-((EM$69/EM$70)*(COUNTIF($EK$23:$EK54,"=0"))),999999)</f>
        <v>#DIV/0!</v>
      </c>
      <c r="EN103" s="20" t="e">
        <f>IF(SUM($EK$16:$EK54)=SUM($EK$69:$EP$69),EN$69-((EN$69/EN$70)*(COUNTIF($EK$23:$EK54,"=0"))),999999)</f>
        <v>#DIV/0!</v>
      </c>
      <c r="EO103" s="20" t="e">
        <f>IF(SUM($EK$16:$EK54)=SUM($EK$69:$EP$69),EO$69-((EO$69/EO$70)*(COUNTIF($EK$23:$EK54,"=0"))),999999)</f>
        <v>#DIV/0!</v>
      </c>
      <c r="EP103" s="20" t="e">
        <f>IF(SUM($EK$16:$EK54)=SUM($EK$69:$EP$69),EP$69-((EP$69/EP$70)*(COUNTIF($EK$23:$EK54,"=0"))),999999)</f>
        <v>#DIV/0!</v>
      </c>
      <c r="ES103" s="39"/>
      <c r="ET103" s="39"/>
      <c r="EU103" s="39"/>
      <c r="EV103" s="39"/>
      <c r="EW103" s="6">
        <v>2046</v>
      </c>
      <c r="EX103" s="63" t="e">
        <f>IF(SUM($EX$16:$EX54)=SUM($EX$69:$FC$69),EX$69-((EX$69/EX$70)*(COUNTIF($EX$23:$EX54,"=0"))),999999)</f>
        <v>#DIV/0!</v>
      </c>
      <c r="EY103" s="20" t="e">
        <f>IF(SUM($EX$16:$EX54)=SUM($EX$69:$FC$69),EY$69-((EY$69/EY$70)*(COUNTIF($EX$23:$EX54,"=0"))),999999)</f>
        <v>#DIV/0!</v>
      </c>
      <c r="EZ103" s="20" t="e">
        <f>IF(SUM($EX$16:$EX54)=SUM($EX$69:$FC$69),EZ$69-((EZ$69/EZ$70)*(COUNTIF($EX$23:$EX54,"=0"))),999999)</f>
        <v>#DIV/0!</v>
      </c>
      <c r="FA103" s="20" t="e">
        <f>IF(SUM($EX$16:$EX54)=SUM($EX$69:$FC$69),FA$69-((FA$69/FA$70)*(COUNTIF($EX$23:$EX54,"=0"))),999999)</f>
        <v>#DIV/0!</v>
      </c>
      <c r="FB103" s="20" t="e">
        <f>IF(SUM($EX$16:$EX54)=SUM($EX$69:$FC$69),FB$69-((FB$69/FB$70)*(COUNTIF($EX$23:$EX54,"=0"))),999999)</f>
        <v>#DIV/0!</v>
      </c>
      <c r="FC103" s="20" t="e">
        <f>IF(SUM($EX$16:$EX54)=SUM($EX$69:$FC$69),FC$69-((FC$69/FC$70)*(COUNTIF($EX$23:$EX54,"=0"))),999999)</f>
        <v>#DIV/0!</v>
      </c>
      <c r="FF103" s="39"/>
      <c r="FG103" s="39"/>
      <c r="FH103" s="39"/>
      <c r="FI103" s="39"/>
      <c r="FJ103" s="47"/>
    </row>
    <row r="104" spans="2:166" x14ac:dyDescent="0.25">
      <c r="B104" s="15">
        <f t="shared" si="143"/>
        <v>32</v>
      </c>
      <c r="C104" s="7">
        <v>2047</v>
      </c>
      <c r="D104" s="104"/>
      <c r="E104" s="39"/>
      <c r="F104" s="39"/>
      <c r="G104" s="39"/>
      <c r="H104" s="39"/>
      <c r="I104" s="105"/>
      <c r="J104" s="7">
        <v>2047</v>
      </c>
      <c r="K104" s="62" t="e">
        <f>IF(SUM($K$16:$K55)=SUM($K$69:$P$69),K$69-((K$69/K$70)*(COUNTIF($K$23:$K55,"=0"))),999999)</f>
        <v>#DIV/0!</v>
      </c>
      <c r="L104" s="1" t="e">
        <f>IF(SUM($K$16:$K55)=SUM($K$69:$P$69),L$69-((L$69/L$70)*(COUNTIF($K$23:$K55,"=0"))),999999)</f>
        <v>#DIV/0!</v>
      </c>
      <c r="M104" s="2" t="e">
        <f>IF(SUM($K$16:$K55)=SUM($K$69:$P$69),M$69-((M$69/M$70)*(COUNTIF($K$23:$K55,"=0"))),999999)</f>
        <v>#DIV/0!</v>
      </c>
      <c r="N104" s="2" t="e">
        <f>IF(SUM($K$16:$K55)=SUM($K$69:$P$69),N$69-((N$69/N$70)*(COUNTIF($K$23:$K55,"=0"))),999999)</f>
        <v>#DIV/0!</v>
      </c>
      <c r="O104" s="2" t="e">
        <f>IF(SUM($K$16:$K55)=SUM($K$69:$P$69),O$69-((O$69/O$70)*(COUNTIF($K$23:$K55,"=0"))),999999)</f>
        <v>#DIV/0!</v>
      </c>
      <c r="P104" s="2" t="e">
        <f>IF(SUM($K$16:$K55)=SUM($K$69:$P$69),P$69-((P$69/P$70)*(COUNTIF($K$23:$K55,"=0"))),999999)</f>
        <v>#DIV/0!</v>
      </c>
      <c r="Q104" s="99"/>
      <c r="T104" s="39"/>
      <c r="U104" s="39"/>
      <c r="V104" s="39"/>
      <c r="W104" s="7">
        <v>2047</v>
      </c>
      <c r="X104" s="62" t="e">
        <f>IF(SUM($X$16:$X55)=SUM($X$69:$AC$69),X$69-((X$69/X$70)*(COUNTIF($X$23:$X55,"=0"))),999999)</f>
        <v>#DIV/0!</v>
      </c>
      <c r="Y104" s="1" t="e">
        <f>IF(SUM($X$16:$X55)=SUM($X$69:$AC$69),Y$69-((Y$69/Y$70)*(COUNTIF($X$23:$X55,"=0"))),999999)</f>
        <v>#DIV/0!</v>
      </c>
      <c r="Z104" s="1" t="e">
        <f>IF(SUM($X$16:$X55)=SUM($X$69:$AC$69),Z$69-((Z$69/Z$70)*(COUNTIF($X$23:$X55,"=0"))),999999)</f>
        <v>#DIV/0!</v>
      </c>
      <c r="AA104" s="2" t="e">
        <f>IF(SUM($X$16:$X55)=SUM($X$69:$AC$69),AA$69-((AA$69/AA$70)*(COUNTIF($X$23:$X55,"=0"))),999999)</f>
        <v>#DIV/0!</v>
      </c>
      <c r="AB104" s="2" t="e">
        <f>IF(SUM($X$16:$X55)=SUM($X$69:$AC$69),AB$69-((AB$69/AB$70)*(COUNTIF($X$23:$X55,"=0"))),999999)</f>
        <v>#DIV/0!</v>
      </c>
      <c r="AC104" s="2" t="e">
        <f>IF(SUM($X$16:$X55)=SUM($X$69:$AC$69),AC$69-((AC$69/AC$70)*(COUNTIF($X$23:$X55,"=0"))),999999)</f>
        <v>#DIV/0!</v>
      </c>
      <c r="AF104" s="39"/>
      <c r="AG104" s="39"/>
      <c r="AH104" s="39"/>
      <c r="AI104" s="39"/>
      <c r="AJ104" s="7">
        <v>2047</v>
      </c>
      <c r="AK104" s="62" t="e">
        <f>IF(SUM($AK$16:$AK55)=SUM($AK$69:$AP$69),AK$69-((AK$69/AK$70)*(COUNTIF($AK$23:$AK55,"=0"))),999999)</f>
        <v>#DIV/0!</v>
      </c>
      <c r="AL104" s="1" t="e">
        <f>IF(SUM($AK$16:$AK55)=SUM($AK$69:$AP$69),AL$69-((AL$69/AL$70)*(COUNTIF($AK$23:$AK55,"=0"))),999999)</f>
        <v>#DIV/0!</v>
      </c>
      <c r="AM104" s="1" t="e">
        <f>IF(SUM($AK$16:$AK55)=SUM($AK$69:$AP$69),AM$69-((AM$69/AM$70)*(COUNTIF($AK$23:$AK55,"=0"))),999999)</f>
        <v>#DIV/0!</v>
      </c>
      <c r="AN104" s="2" t="e">
        <f>IF(SUM($AK$16:$AK55)=SUM($AK$69:$AP$69),AN$69-((AN$69/AN$70)*(COUNTIF($AK$23:$AK55,"=0"))),999999)</f>
        <v>#DIV/0!</v>
      </c>
      <c r="AO104" s="2" t="e">
        <f>IF(SUM($AK$16:$AK55)=SUM($AK$69:$AP$69),AO$69-((AO$69/AO$70)*(COUNTIF($AK$23:$AK55,"=0"))),999999)</f>
        <v>#DIV/0!</v>
      </c>
      <c r="AP104" s="2" t="e">
        <f>IF(SUM($AK$16:$AK55)=SUM($AK$69:$AP$69),AP$69-((AP$69/AP$70)*(COUNTIF($AK$23:$AK55,"=0"))),999999)</f>
        <v>#DIV/0!</v>
      </c>
      <c r="AS104" s="39"/>
      <c r="AT104" s="39"/>
      <c r="AU104" s="39"/>
      <c r="AV104" s="39"/>
      <c r="AW104" s="7">
        <v>2047</v>
      </c>
      <c r="AX104" s="62" t="e">
        <f>IF(SUM($AX$16:$AX55)=SUM($AX$69:$BC$69),AX$69-((AX$69/AX$70)*(COUNTIF($AX$23:$AX55,"=0"))),999999)</f>
        <v>#DIV/0!</v>
      </c>
      <c r="AY104" s="1" t="e">
        <f>IF(SUM($AX$16:$AX55)=SUM($AX$69:$BC$69),AY$69-((AY$69/AY$70)*(COUNTIF($AX$23:$AX55,"=0"))),999999)</f>
        <v>#DIV/0!</v>
      </c>
      <c r="AZ104" s="1" t="e">
        <f>IF(SUM($AX$16:$AX55)=SUM($AX$69:$BC$69),AZ$69-((AZ$69/AZ$70)*(COUNTIF($AX$23:$AX55,"=0"))),999999)</f>
        <v>#DIV/0!</v>
      </c>
      <c r="BA104" s="2" t="e">
        <f>IF(SUM($AX$16:$AX55)=SUM($AX$69:$BC$69),BA$69-((BA$69/BA$70)*(COUNTIF($AX$23:$AX55,"=0"))),999999)</f>
        <v>#DIV/0!</v>
      </c>
      <c r="BB104" s="2" t="e">
        <f>IF(SUM($AX$16:$AX55)=SUM($AX$69:$BC$69),BB$69-((BB$69/BB$70)*(COUNTIF($AX$23:$AX55,"=0"))),999999)</f>
        <v>#DIV/0!</v>
      </c>
      <c r="BC104" s="2" t="e">
        <f>IF(SUM($AX$16:$AX55)=SUM($AX$69:$BC$69),BC$69-((BC$69/BC$70)*(COUNTIF($AX$23:$AX55,"=0"))),999999)</f>
        <v>#DIV/0!</v>
      </c>
      <c r="BF104" s="39"/>
      <c r="BG104" s="39"/>
      <c r="BH104" s="39"/>
      <c r="BI104" s="39"/>
      <c r="BJ104" s="7">
        <v>2047</v>
      </c>
      <c r="BK104" s="62" t="e">
        <f>IF(SUM($BK$16:$BK55)=SUM($BK$69:$BP$69),BK$69-((BK$69/BK$70)*(COUNTIF($BK$23:$BK55,"=0"))),999999)</f>
        <v>#DIV/0!</v>
      </c>
      <c r="BL104" s="1" t="e">
        <f>IF(SUM($BK$16:$BK55)=SUM($BK$69:$BP$69),BL$69-((BL$69/BL$70)*(COUNTIF($BK$23:$BK55,"=0"))),999999)</f>
        <v>#DIV/0!</v>
      </c>
      <c r="BM104" s="1" t="e">
        <f>IF(SUM($BK$16:$BK55)=SUM($BK$69:$BP$69),BM$69-((BM$69/BM$70)*(COUNTIF($BK$23:$BK55,"=0"))),999999)</f>
        <v>#DIV/0!</v>
      </c>
      <c r="BN104" s="2" t="e">
        <f>IF(SUM($BK$16:$BK55)=SUM($BK$69:$BP$69),BN$69-((BN$69/BN$70)*(COUNTIF($BK$23:$BK55,"=0"))),999999)</f>
        <v>#DIV/0!</v>
      </c>
      <c r="BO104" s="2" t="e">
        <f>IF(SUM($BK$16:$BK55)=SUM($BK$69:$BP$69),BO$69-((BO$69/BO$70)*(COUNTIF($BK$23:$BK55,"=0"))),999999)</f>
        <v>#DIV/0!</v>
      </c>
      <c r="BP104" s="2" t="e">
        <f>IF(SUM($BK$16:$BK55)=SUM($BK$69:$BP$69),BP$69-((BP$69/BP$70)*(COUNTIF($BK$23:$BK55,"=0"))),999999)</f>
        <v>#DIV/0!</v>
      </c>
      <c r="BS104" s="39"/>
      <c r="BT104" s="39"/>
      <c r="BU104" s="39"/>
      <c r="BV104" s="39"/>
      <c r="BW104" s="7">
        <v>2047</v>
      </c>
      <c r="BX104" s="62" t="e">
        <f>IF(SUM($BX$16:$BX55)=SUM($BX$69:$CC$69),BX$69-((BX$69/BX$70)*(COUNTIF($BX$23:$BX55,"=0"))),999999)</f>
        <v>#DIV/0!</v>
      </c>
      <c r="BY104" s="1" t="e">
        <f>IF(SUM($BX$16:$BX55)=SUM($BX$69:$CC$69),BY$69-((BY$69/BY$70)*(COUNTIF($BX$23:$BX55,"=0"))),999999)</f>
        <v>#DIV/0!</v>
      </c>
      <c r="BZ104" s="1" t="e">
        <f>IF(SUM($BX$16:$BX55)=SUM($BX$69:$CC$69),BZ$69-((BZ$69/BZ$70)*(COUNTIF($BX$23:$BX55,"=0"))),999999)</f>
        <v>#DIV/0!</v>
      </c>
      <c r="CA104" s="2" t="e">
        <f>IF(SUM($BX$16:$BX55)=SUM($BX$69:$CC$69),CA$69-((CA$69/CA$70)*(COUNTIF($BX$23:$BX55,"=0"))),999999)</f>
        <v>#DIV/0!</v>
      </c>
      <c r="CB104" s="2" t="e">
        <f>IF(SUM($BX$16:$BX55)=SUM($BX$69:$CC$69),CB$69-((CB$69/CB$70)*(COUNTIF($BX$23:$BX55,"=0"))),999999)</f>
        <v>#DIV/0!</v>
      </c>
      <c r="CC104" s="2" t="e">
        <f>IF(SUM($BX$16:$BX55)=SUM($BX$69:$CC$69),CC$69-((CC$69/CC$70)*(COUNTIF($BX$23:$BX55,"=0"))),999999)</f>
        <v>#DIV/0!</v>
      </c>
      <c r="CF104" s="39"/>
      <c r="CG104" s="39"/>
      <c r="CH104" s="39"/>
      <c r="CI104" s="39"/>
      <c r="CJ104" s="7">
        <v>2047</v>
      </c>
      <c r="CK104" s="62" t="e">
        <f>IF(SUM($CK$16:$CK55)=SUM($CK$69:$CP$69),CK$69-((CK$69/CK$70)*(COUNTIF($CK$23:$CK55,"=0"))),999999)</f>
        <v>#DIV/0!</v>
      </c>
      <c r="CL104" s="1" t="e">
        <f>IF(SUM($CK$16:$CK55)=SUM($CK$69:$CP$69),CL$69-((CL$69/CL$70)*(COUNTIF($CK$23:$CK55,"=0"))),999999)</f>
        <v>#DIV/0!</v>
      </c>
      <c r="CM104" s="1" t="e">
        <f>IF(SUM($CK$16:$CK55)=SUM($CK$69:$CP$69),CM$69-((CM$69/CM$70)*(COUNTIF($CK$23:$CK55,"=0"))),999999)</f>
        <v>#DIV/0!</v>
      </c>
      <c r="CN104" s="2" t="e">
        <f>IF(SUM($CK$16:$CK55)=SUM($CK$69:$CP$69),CN$69-((CN$69/CN$70)*(COUNTIF($CK$23:$CK55,"=0"))),999999)</f>
        <v>#DIV/0!</v>
      </c>
      <c r="CO104" s="2" t="e">
        <f>IF(SUM($CK$16:$CK55)=SUM($CK$69:$CP$69),CO$69-((CO$69/CO$70)*(COUNTIF($CK$23:$CK55,"=0"))),999999)</f>
        <v>#DIV/0!</v>
      </c>
      <c r="CP104" s="2" t="e">
        <f>IF(SUM($CK$16:$CK55)=SUM($CK$69:$CP$69),CP$69-((CP$69/CP$70)*(COUNTIF($CK$23:$CK55,"=0"))),999999)</f>
        <v>#DIV/0!</v>
      </c>
      <c r="CS104" s="39"/>
      <c r="CT104" s="39"/>
      <c r="CU104" s="39"/>
      <c r="CV104" s="39"/>
      <c r="CW104" s="7">
        <v>2047</v>
      </c>
      <c r="CX104" s="62" t="e">
        <f>IF(SUM($CX$16:$CX55)=SUM($CX$69:$DC$69),CX$69-((CX$69/CX$70)*(COUNTIF($CX$23:$CX55,"=0"))),999999)</f>
        <v>#DIV/0!</v>
      </c>
      <c r="CY104" s="1" t="e">
        <f>IF(SUM($CX$16:$CX55)=SUM($CX$69:$DC$69),CY$69-((CY$69/CY$70)*(COUNTIF($CX$23:$CX55,"=0"))),999999)</f>
        <v>#DIV/0!</v>
      </c>
      <c r="CZ104" s="1" t="e">
        <f>IF(SUM($CX$16:$CX55)=SUM($CX$69:$DC$69),CZ$69-((CZ$69/CZ$70)*(COUNTIF($CX$23:$CX55,"=0"))),999999)</f>
        <v>#DIV/0!</v>
      </c>
      <c r="DA104" s="2" t="e">
        <f>IF(SUM($CX$16:$CX55)=SUM($CX$69:$DC$69),DA$69-((DA$69/DA$70)*(COUNTIF($CX$23:$CX55,"=0"))),999999)</f>
        <v>#DIV/0!</v>
      </c>
      <c r="DB104" s="2" t="e">
        <f>IF(SUM($CX$16:$CX55)=SUM($CX$69:$DC$69),DB$69-((DB$69/DB$70)*(COUNTIF($CX$23:$CX55,"=0"))),999999)</f>
        <v>#DIV/0!</v>
      </c>
      <c r="DC104" s="2" t="e">
        <f>IF(SUM($CX$16:$CX55)=SUM($CX$69:$DC$69),DC$69-((DC$69/DC$70)*(COUNTIF($CX$23:$CX55,"=0"))),999999)</f>
        <v>#DIV/0!</v>
      </c>
      <c r="DF104" s="39"/>
      <c r="DG104" s="39"/>
      <c r="DH104" s="39"/>
      <c r="DI104" s="39"/>
      <c r="DJ104" s="7">
        <v>2047</v>
      </c>
      <c r="DK104" s="62" t="e">
        <f>IF(SUM($DK$16:$DK55)=SUM($DK$69:$DP$69),DK$69-((DK$69/DK$70)*(COUNTIF($DK$23:$DK55,"=0"))),999999)</f>
        <v>#DIV/0!</v>
      </c>
      <c r="DL104" s="1" t="e">
        <f>IF(SUM($DK$16:$DK55)=SUM($DK$69:$DP$69),DL$69-((DL$69/DL$70)*(COUNTIF($DK$23:$DK55,"=0"))),999999)</f>
        <v>#DIV/0!</v>
      </c>
      <c r="DM104" s="1" t="e">
        <f>IF(SUM($DK$16:$DK55)=SUM($DK$69:$DP$69),DM$69-((DM$69/DM$70)*(COUNTIF($DK$23:$DK55,"=0"))),999999)</f>
        <v>#DIV/0!</v>
      </c>
      <c r="DN104" s="2" t="e">
        <f>IF(SUM($DK$16:$DK55)=SUM($DK$69:$DP$69),DN$69-((DN$69/DN$70)*(COUNTIF($DK$23:$DK55,"=0"))),999999)</f>
        <v>#DIV/0!</v>
      </c>
      <c r="DO104" s="2" t="e">
        <f>IF(SUM($DK$16:$DK55)=SUM($DK$69:$DP$69),DO$69-((DO$69/DO$70)*(COUNTIF($DK$23:$DK55,"=0"))),999999)</f>
        <v>#DIV/0!</v>
      </c>
      <c r="DP104" s="2" t="e">
        <f>IF(SUM($DK$16:$DK55)=SUM($DK$69:$DP$69),DP$69-((DP$69/DP$70)*(COUNTIF($DK$23:$DK55,"=0"))),999999)</f>
        <v>#DIV/0!</v>
      </c>
      <c r="DS104" s="39"/>
      <c r="DT104" s="39"/>
      <c r="DU104" s="39"/>
      <c r="DV104" s="39"/>
      <c r="DW104" s="7">
        <v>2047</v>
      </c>
      <c r="DX104" s="62" t="e">
        <f>IF(SUM($DX$16:$DX55)=SUM($DX$69:$EC$69),DX$69-((DX$69/DX$70)*(COUNTIF($DX$23:$DX55,"=0"))),999999)</f>
        <v>#DIV/0!</v>
      </c>
      <c r="DY104" s="1" t="e">
        <f>IF(SUM($DX$16:$DX55)=SUM($DX$69:$EC$69),DY$69-((DY$69/DY$70)*(COUNTIF($DX$23:$DX55,"=0"))),999999)</f>
        <v>#DIV/0!</v>
      </c>
      <c r="DZ104" s="1" t="e">
        <f>IF(SUM($DX$16:$DX55)=SUM($DX$69:$EC$69),DZ$69-((DZ$69/DZ$70)*(COUNTIF($DX$23:$DX55,"=0"))),999999)</f>
        <v>#DIV/0!</v>
      </c>
      <c r="EA104" s="2" t="e">
        <f>IF(SUM($DX$16:$DX55)=SUM($DX$69:$EC$69),EA$69-((EA$69/EA$70)*(COUNTIF($DX$23:$DX55,"=0"))),999999)</f>
        <v>#DIV/0!</v>
      </c>
      <c r="EB104" s="2" t="e">
        <f>IF(SUM($DX$16:$DX55)=SUM($DX$69:$EC$69),EB$69-((EB$69/EB$70)*(COUNTIF($DX$23:$DX55,"=0"))),999999)</f>
        <v>#DIV/0!</v>
      </c>
      <c r="EC104" s="2" t="e">
        <f>IF(SUM($DX$16:$DX55)=SUM($DX$69:$EC$69),EC$69-((EC$69/EC$70)*(COUNTIF($DX$23:$DX55,"=0"))),999999)</f>
        <v>#DIV/0!</v>
      </c>
      <c r="EF104" s="39"/>
      <c r="EG104" s="39"/>
      <c r="EH104" s="39"/>
      <c r="EI104" s="39"/>
      <c r="EJ104" s="7">
        <v>2047</v>
      </c>
      <c r="EK104" s="62" t="e">
        <f>IF(SUM($EK$16:$EK55)=SUM($EK$69:$EP$69),EK$69-((EK$69/EK$70)*(COUNTIF($EK$23:$EK55,"=0"))),999999)</f>
        <v>#DIV/0!</v>
      </c>
      <c r="EL104" s="1" t="e">
        <f>IF(SUM($EK$16:$EK55)=SUM($EK$69:$EP$69),EL$69-((EL$69/EL$70)*(COUNTIF($EK$23:$EK55,"=0"))),999999)</f>
        <v>#DIV/0!</v>
      </c>
      <c r="EM104" s="1" t="e">
        <f>IF(SUM($EK$16:$EK55)=SUM($EK$69:$EP$69),EM$69-((EM$69/EM$70)*(COUNTIF($EK$23:$EK55,"=0"))),999999)</f>
        <v>#DIV/0!</v>
      </c>
      <c r="EN104" s="2" t="e">
        <f>IF(SUM($EK$16:$EK55)=SUM($EK$69:$EP$69),EN$69-((EN$69/EN$70)*(COUNTIF($EK$23:$EK55,"=0"))),999999)</f>
        <v>#DIV/0!</v>
      </c>
      <c r="EO104" s="2" t="e">
        <f>IF(SUM($EK$16:$EK55)=SUM($EK$69:$EP$69),EO$69-((EO$69/EO$70)*(COUNTIF($EK$23:$EK55,"=0"))),999999)</f>
        <v>#DIV/0!</v>
      </c>
      <c r="EP104" s="2" t="e">
        <f>IF(SUM($EK$16:$EK55)=SUM($EK$69:$EP$69),EP$69-((EP$69/EP$70)*(COUNTIF($EK$23:$EK55,"=0"))),999999)</f>
        <v>#DIV/0!</v>
      </c>
      <c r="ES104" s="39"/>
      <c r="ET104" s="39"/>
      <c r="EU104" s="39"/>
      <c r="EV104" s="39"/>
      <c r="EW104" s="7">
        <v>2047</v>
      </c>
      <c r="EX104" s="62" t="e">
        <f>IF(SUM($EX$16:$EX55)=SUM($EX$69:$FC$69),EX$69-((EX$69/EX$70)*(COUNTIF($EX$23:$EX55,"=0"))),999999)</f>
        <v>#DIV/0!</v>
      </c>
      <c r="EY104" s="1" t="e">
        <f>IF(SUM($EX$16:$EX55)=SUM($EX$69:$FC$69),EY$69-((EY$69/EY$70)*(COUNTIF($EX$23:$EX55,"=0"))),999999)</f>
        <v>#DIV/0!</v>
      </c>
      <c r="EZ104" s="1" t="e">
        <f>IF(SUM($EX$16:$EX55)=SUM($EX$69:$FC$69),EZ$69-((EZ$69/EZ$70)*(COUNTIF($EX$23:$EX55,"=0"))),999999)</f>
        <v>#DIV/0!</v>
      </c>
      <c r="FA104" s="2" t="e">
        <f>IF(SUM($EX$16:$EX55)=SUM($EX$69:$FC$69),FA$69-((FA$69/FA$70)*(COUNTIF($EX$23:$EX55,"=0"))),999999)</f>
        <v>#DIV/0!</v>
      </c>
      <c r="FB104" s="2" t="e">
        <f>IF(SUM($EX$16:$EX55)=SUM($EX$69:$FC$69),FB$69-((FB$69/FB$70)*(COUNTIF($EX$23:$EX55,"=0"))),999999)</f>
        <v>#DIV/0!</v>
      </c>
      <c r="FC104" s="2" t="e">
        <f>IF(SUM($EX$16:$EX55)=SUM($EX$69:$FC$69),FC$69-((FC$69/FC$70)*(COUNTIF($EX$23:$EX55,"=0"))),999999)</f>
        <v>#DIV/0!</v>
      </c>
      <c r="FF104" s="39"/>
      <c r="FG104" s="39"/>
      <c r="FH104" s="39"/>
      <c r="FI104" s="39"/>
      <c r="FJ104" s="47"/>
    </row>
    <row r="105" spans="2:166" x14ac:dyDescent="0.25">
      <c r="B105" s="14">
        <f t="shared" si="143"/>
        <v>33</v>
      </c>
      <c r="C105" s="6">
        <v>2048</v>
      </c>
      <c r="D105" s="104"/>
      <c r="E105" s="39"/>
      <c r="F105" s="39"/>
      <c r="G105" s="39"/>
      <c r="H105" s="39"/>
      <c r="I105" s="105"/>
      <c r="J105" s="6">
        <v>2048</v>
      </c>
      <c r="K105" s="63" t="e">
        <f>IF(SUM($K$16:$K56)=SUM($K$69:$P$69),K$69-((K$69/K$70)*(COUNTIF($K$23:$K56,"=0"))),999999)</f>
        <v>#DIV/0!</v>
      </c>
      <c r="L105" s="20" t="e">
        <f>IF(SUM($K$16:$K56)=SUM($K$69:$P$69),L$69-((L$69/L$70)*(COUNTIF($K$23:$K56,"=0"))),999999)</f>
        <v>#DIV/0!</v>
      </c>
      <c r="M105" s="20" t="e">
        <f>IF(SUM($K$16:$K56)=SUM($K$69:$P$69),M$69-((M$69/M$70)*(COUNTIF($K$23:$K56,"=0"))),999999)</f>
        <v>#DIV/0!</v>
      </c>
      <c r="N105" s="20" t="e">
        <f>IF(SUM($K$16:$K56)=SUM($K$69:$P$69),N$69-((N$69/N$70)*(COUNTIF($K$23:$K56,"=0"))),999999)</f>
        <v>#DIV/0!</v>
      </c>
      <c r="O105" s="20" t="e">
        <f>IF(SUM($K$16:$K56)=SUM($K$69:$P$69),O$69-((O$69/O$70)*(COUNTIF($K$23:$K56,"=0"))),999999)</f>
        <v>#DIV/0!</v>
      </c>
      <c r="P105" s="20" t="e">
        <f>IF(SUM($K$16:$K56)=SUM($K$69:$P$69),P$69-((P$69/P$70)*(COUNTIF($K$23:$K56,"=0"))),999999)</f>
        <v>#DIV/0!</v>
      </c>
      <c r="Q105" s="99"/>
      <c r="T105" s="39"/>
      <c r="U105" s="39"/>
      <c r="V105" s="39"/>
      <c r="W105" s="6">
        <v>2048</v>
      </c>
      <c r="X105" s="63" t="e">
        <f>IF(SUM($X$16:$X56)=SUM($X$69:$AC$69),X$69-((X$69/X$70)*(COUNTIF($X$23:$X56,"=0"))),999999)</f>
        <v>#DIV/0!</v>
      </c>
      <c r="Y105" s="20" t="e">
        <f>IF(SUM($X$16:$X56)=SUM($X$69:$AC$69),Y$69-((Y$69/Y$70)*(COUNTIF($X$23:$X56,"=0"))),999999)</f>
        <v>#DIV/0!</v>
      </c>
      <c r="Z105" s="20" t="e">
        <f>IF(SUM($X$16:$X56)=SUM($X$69:$AC$69),Z$69-((Z$69/Z$70)*(COUNTIF($X$23:$X56,"=0"))),999999)</f>
        <v>#DIV/0!</v>
      </c>
      <c r="AA105" s="20" t="e">
        <f>IF(SUM($X$16:$X56)=SUM($X$69:$AC$69),AA$69-((AA$69/AA$70)*(COUNTIF($X$23:$X56,"=0"))),999999)</f>
        <v>#DIV/0!</v>
      </c>
      <c r="AB105" s="20" t="e">
        <f>IF(SUM($X$16:$X56)=SUM($X$69:$AC$69),AB$69-((AB$69/AB$70)*(COUNTIF($X$23:$X56,"=0"))),999999)</f>
        <v>#DIV/0!</v>
      </c>
      <c r="AC105" s="20" t="e">
        <f>IF(SUM($X$16:$X56)=SUM($X$69:$AC$69),AC$69-((AC$69/AC$70)*(COUNTIF($X$23:$X56,"=0"))),999999)</f>
        <v>#DIV/0!</v>
      </c>
      <c r="AF105" s="39"/>
      <c r="AG105" s="39"/>
      <c r="AH105" s="39"/>
      <c r="AI105" s="39"/>
      <c r="AJ105" s="6">
        <v>2048</v>
      </c>
      <c r="AK105" s="63" t="e">
        <f>IF(SUM($AK$16:$AK56)=SUM($AK$69:$AP$69),AK$69-((AK$69/AK$70)*(COUNTIF($AK$23:$AK56,"=0"))),999999)</f>
        <v>#DIV/0!</v>
      </c>
      <c r="AL105" s="20" t="e">
        <f>IF(SUM($AK$16:$AK56)=SUM($AK$69:$AP$69),AL$69-((AL$69/AL$70)*(COUNTIF($AK$23:$AK56,"=0"))),999999)</f>
        <v>#DIV/0!</v>
      </c>
      <c r="AM105" s="20" t="e">
        <f>IF(SUM($AK$16:$AK56)=SUM($AK$69:$AP$69),AM$69-((AM$69/AM$70)*(COUNTIF($AK$23:$AK56,"=0"))),999999)</f>
        <v>#DIV/0!</v>
      </c>
      <c r="AN105" s="20" t="e">
        <f>IF(SUM($AK$16:$AK56)=SUM($AK$69:$AP$69),AN$69-((AN$69/AN$70)*(COUNTIF($AK$23:$AK56,"=0"))),999999)</f>
        <v>#DIV/0!</v>
      </c>
      <c r="AO105" s="20" t="e">
        <f>IF(SUM($AK$16:$AK56)=SUM($AK$69:$AP$69),AO$69-((AO$69/AO$70)*(COUNTIF($AK$23:$AK56,"=0"))),999999)</f>
        <v>#DIV/0!</v>
      </c>
      <c r="AP105" s="20" t="e">
        <f>IF(SUM($AK$16:$AK56)=SUM($AK$69:$AP$69),AP$69-((AP$69/AP$70)*(COUNTIF($AK$23:$AK56,"=0"))),999999)</f>
        <v>#DIV/0!</v>
      </c>
      <c r="AS105" s="39"/>
      <c r="AT105" s="39"/>
      <c r="AU105" s="39"/>
      <c r="AV105" s="39"/>
      <c r="AW105" s="6">
        <v>2048</v>
      </c>
      <c r="AX105" s="63" t="e">
        <f>IF(SUM($AX$16:$AX56)=SUM($AX$69:$BC$69),AX$69-((AX$69/AX$70)*(COUNTIF($AX$23:$AX56,"=0"))),999999)</f>
        <v>#DIV/0!</v>
      </c>
      <c r="AY105" s="20" t="e">
        <f>IF(SUM($AX$16:$AX56)=SUM($AX$69:$BC$69),AY$69-((AY$69/AY$70)*(COUNTIF($AX$23:$AX56,"=0"))),999999)</f>
        <v>#DIV/0!</v>
      </c>
      <c r="AZ105" s="20" t="e">
        <f>IF(SUM($AX$16:$AX56)=SUM($AX$69:$BC$69),AZ$69-((AZ$69/AZ$70)*(COUNTIF($AX$23:$AX56,"=0"))),999999)</f>
        <v>#DIV/0!</v>
      </c>
      <c r="BA105" s="20" t="e">
        <f>IF(SUM($AX$16:$AX56)=SUM($AX$69:$BC$69),BA$69-((BA$69/BA$70)*(COUNTIF($AX$23:$AX56,"=0"))),999999)</f>
        <v>#DIV/0!</v>
      </c>
      <c r="BB105" s="20" t="e">
        <f>IF(SUM($AX$16:$AX56)=SUM($AX$69:$BC$69),BB$69-((BB$69/BB$70)*(COUNTIF($AX$23:$AX56,"=0"))),999999)</f>
        <v>#DIV/0!</v>
      </c>
      <c r="BC105" s="20" t="e">
        <f>IF(SUM($AX$16:$AX56)=SUM($AX$69:$BC$69),BC$69-((BC$69/BC$70)*(COUNTIF($AX$23:$AX56,"=0"))),999999)</f>
        <v>#DIV/0!</v>
      </c>
      <c r="BF105" s="39"/>
      <c r="BG105" s="39"/>
      <c r="BH105" s="39"/>
      <c r="BI105" s="39"/>
      <c r="BJ105" s="6">
        <v>2048</v>
      </c>
      <c r="BK105" s="63" t="e">
        <f>IF(SUM($BK$16:$BK56)=SUM($BK$69:$BP$69),BK$69-((BK$69/BK$70)*(COUNTIF($BK$23:$BK56,"=0"))),999999)</f>
        <v>#DIV/0!</v>
      </c>
      <c r="BL105" s="20" t="e">
        <f>IF(SUM($BK$16:$BK56)=SUM($BK$69:$BP$69),BL$69-((BL$69/BL$70)*(COUNTIF($BK$23:$BK56,"=0"))),999999)</f>
        <v>#DIV/0!</v>
      </c>
      <c r="BM105" s="20" t="e">
        <f>IF(SUM($BK$16:$BK56)=SUM($BK$69:$BP$69),BM$69-((BM$69/BM$70)*(COUNTIF($BK$23:$BK56,"=0"))),999999)</f>
        <v>#DIV/0!</v>
      </c>
      <c r="BN105" s="20" t="e">
        <f>IF(SUM($BK$16:$BK56)=SUM($BK$69:$BP$69),BN$69-((BN$69/BN$70)*(COUNTIF($BK$23:$BK56,"=0"))),999999)</f>
        <v>#DIV/0!</v>
      </c>
      <c r="BO105" s="20" t="e">
        <f>IF(SUM($BK$16:$BK56)=SUM($BK$69:$BP$69),BO$69-((BO$69/BO$70)*(COUNTIF($BK$23:$BK56,"=0"))),999999)</f>
        <v>#DIV/0!</v>
      </c>
      <c r="BP105" s="20" t="e">
        <f>IF(SUM($BK$16:$BK56)=SUM($BK$69:$BP$69),BP$69-((BP$69/BP$70)*(COUNTIF($BK$23:$BK56,"=0"))),999999)</f>
        <v>#DIV/0!</v>
      </c>
      <c r="BS105" s="39"/>
      <c r="BT105" s="39"/>
      <c r="BU105" s="39"/>
      <c r="BV105" s="39"/>
      <c r="BW105" s="6">
        <v>2048</v>
      </c>
      <c r="BX105" s="63" t="e">
        <f>IF(SUM($BX$16:$BX56)=SUM($BX$69:$CC$69),BX$69-((BX$69/BX$70)*(COUNTIF($BX$23:$BX56,"=0"))),999999)</f>
        <v>#DIV/0!</v>
      </c>
      <c r="BY105" s="20" t="e">
        <f>IF(SUM($BX$16:$BX56)=SUM($BX$69:$CC$69),BY$69-((BY$69/BY$70)*(COUNTIF($BX$23:$BX56,"=0"))),999999)</f>
        <v>#DIV/0!</v>
      </c>
      <c r="BZ105" s="20" t="e">
        <f>IF(SUM($BX$16:$BX56)=SUM($BX$69:$CC$69),BZ$69-((BZ$69/BZ$70)*(COUNTIF($BX$23:$BX56,"=0"))),999999)</f>
        <v>#DIV/0!</v>
      </c>
      <c r="CA105" s="20" t="e">
        <f>IF(SUM($BX$16:$BX56)=SUM($BX$69:$CC$69),CA$69-((CA$69/CA$70)*(COUNTIF($BX$23:$BX56,"=0"))),999999)</f>
        <v>#DIV/0!</v>
      </c>
      <c r="CB105" s="20" t="e">
        <f>IF(SUM($BX$16:$BX56)=SUM($BX$69:$CC$69),CB$69-((CB$69/CB$70)*(COUNTIF($BX$23:$BX56,"=0"))),999999)</f>
        <v>#DIV/0!</v>
      </c>
      <c r="CC105" s="20" t="e">
        <f>IF(SUM($BX$16:$BX56)=SUM($BX$69:$CC$69),CC$69-((CC$69/CC$70)*(COUNTIF($BX$23:$BX56,"=0"))),999999)</f>
        <v>#DIV/0!</v>
      </c>
      <c r="CF105" s="39"/>
      <c r="CG105" s="39"/>
      <c r="CH105" s="39"/>
      <c r="CI105" s="39"/>
      <c r="CJ105" s="6">
        <v>2048</v>
      </c>
      <c r="CK105" s="63" t="e">
        <f>IF(SUM($CK$16:$CK56)=SUM($CK$69:$CP$69),CK$69-((CK$69/CK$70)*(COUNTIF($CK$23:$CK56,"=0"))),999999)</f>
        <v>#DIV/0!</v>
      </c>
      <c r="CL105" s="20" t="e">
        <f>IF(SUM($CK$16:$CK56)=SUM($CK$69:$CP$69),CL$69-((CL$69/CL$70)*(COUNTIF($CK$23:$CK56,"=0"))),999999)</f>
        <v>#DIV/0!</v>
      </c>
      <c r="CM105" s="20" t="e">
        <f>IF(SUM($CK$16:$CK56)=SUM($CK$69:$CP$69),CM$69-((CM$69/CM$70)*(COUNTIF($CK$23:$CK56,"=0"))),999999)</f>
        <v>#DIV/0!</v>
      </c>
      <c r="CN105" s="20" t="e">
        <f>IF(SUM($CK$16:$CK56)=SUM($CK$69:$CP$69),CN$69-((CN$69/CN$70)*(COUNTIF($CK$23:$CK56,"=0"))),999999)</f>
        <v>#DIV/0!</v>
      </c>
      <c r="CO105" s="20" t="e">
        <f>IF(SUM($CK$16:$CK56)=SUM($CK$69:$CP$69),CO$69-((CO$69/CO$70)*(COUNTIF($CK$23:$CK56,"=0"))),999999)</f>
        <v>#DIV/0!</v>
      </c>
      <c r="CP105" s="20" t="e">
        <f>IF(SUM($CK$16:$CK56)=SUM($CK$69:$CP$69),CP$69-((CP$69/CP$70)*(COUNTIF($CK$23:$CK56,"=0"))),999999)</f>
        <v>#DIV/0!</v>
      </c>
      <c r="CS105" s="39"/>
      <c r="CT105" s="39"/>
      <c r="CU105" s="39"/>
      <c r="CV105" s="39"/>
      <c r="CW105" s="6">
        <v>2048</v>
      </c>
      <c r="CX105" s="63" t="e">
        <f>IF(SUM($CX$16:$CX56)=SUM($CX$69:$DC$69),CX$69-((CX$69/CX$70)*(COUNTIF($CX$23:$CX56,"=0"))),999999)</f>
        <v>#DIV/0!</v>
      </c>
      <c r="CY105" s="20" t="e">
        <f>IF(SUM($CX$16:$CX56)=SUM($CX$69:$DC$69),CY$69-((CY$69/CY$70)*(COUNTIF($CX$23:$CX56,"=0"))),999999)</f>
        <v>#DIV/0!</v>
      </c>
      <c r="CZ105" s="20" t="e">
        <f>IF(SUM($CX$16:$CX56)=SUM($CX$69:$DC$69),CZ$69-((CZ$69/CZ$70)*(COUNTIF($CX$23:$CX56,"=0"))),999999)</f>
        <v>#DIV/0!</v>
      </c>
      <c r="DA105" s="20" t="e">
        <f>IF(SUM($CX$16:$CX56)=SUM($CX$69:$DC$69),DA$69-((DA$69/DA$70)*(COUNTIF($CX$23:$CX56,"=0"))),999999)</f>
        <v>#DIV/0!</v>
      </c>
      <c r="DB105" s="20" t="e">
        <f>IF(SUM($CX$16:$CX56)=SUM($CX$69:$DC$69),DB$69-((DB$69/DB$70)*(COUNTIF($CX$23:$CX56,"=0"))),999999)</f>
        <v>#DIV/0!</v>
      </c>
      <c r="DC105" s="20" t="e">
        <f>IF(SUM($CX$16:$CX56)=SUM($CX$69:$DC$69),DC$69-((DC$69/DC$70)*(COUNTIF($CX$23:$CX56,"=0"))),999999)</f>
        <v>#DIV/0!</v>
      </c>
      <c r="DF105" s="39"/>
      <c r="DG105" s="39"/>
      <c r="DH105" s="39"/>
      <c r="DI105" s="39"/>
      <c r="DJ105" s="6">
        <v>2048</v>
      </c>
      <c r="DK105" s="63" t="e">
        <f>IF(SUM($DK$16:$DK56)=SUM($DK$69:$DP$69),DK$69-((DK$69/DK$70)*(COUNTIF($DK$23:$DK56,"=0"))),999999)</f>
        <v>#DIV/0!</v>
      </c>
      <c r="DL105" s="20" t="e">
        <f>IF(SUM($DK$16:$DK56)=SUM($DK$69:$DP$69),DL$69-((DL$69/DL$70)*(COUNTIF($DK$23:$DK56,"=0"))),999999)</f>
        <v>#DIV/0!</v>
      </c>
      <c r="DM105" s="20" t="e">
        <f>IF(SUM($DK$16:$DK56)=SUM($DK$69:$DP$69),DM$69-((DM$69/DM$70)*(COUNTIF($DK$23:$DK56,"=0"))),999999)</f>
        <v>#DIV/0!</v>
      </c>
      <c r="DN105" s="20" t="e">
        <f>IF(SUM($DK$16:$DK56)=SUM($DK$69:$DP$69),DN$69-((DN$69/DN$70)*(COUNTIF($DK$23:$DK56,"=0"))),999999)</f>
        <v>#DIV/0!</v>
      </c>
      <c r="DO105" s="20" t="e">
        <f>IF(SUM($DK$16:$DK56)=SUM($DK$69:$DP$69),DO$69-((DO$69/DO$70)*(COUNTIF($DK$23:$DK56,"=0"))),999999)</f>
        <v>#DIV/0!</v>
      </c>
      <c r="DP105" s="20" t="e">
        <f>IF(SUM($DK$16:$DK56)=SUM($DK$69:$DP$69),DP$69-((DP$69/DP$70)*(COUNTIF($DK$23:$DK56,"=0"))),999999)</f>
        <v>#DIV/0!</v>
      </c>
      <c r="DS105" s="39"/>
      <c r="DT105" s="39"/>
      <c r="DU105" s="39"/>
      <c r="DV105" s="39"/>
      <c r="DW105" s="6">
        <v>2048</v>
      </c>
      <c r="DX105" s="63" t="e">
        <f>IF(SUM($DX$16:$DX56)=SUM($DX$69:$EC$69),DX$69-((DX$69/DX$70)*(COUNTIF($DX$23:$DX56,"=0"))),999999)</f>
        <v>#DIV/0!</v>
      </c>
      <c r="DY105" s="20" t="e">
        <f>IF(SUM($DX$16:$DX56)=SUM($DX$69:$EC$69),DY$69-((DY$69/DY$70)*(COUNTIF($DX$23:$DX56,"=0"))),999999)</f>
        <v>#DIV/0!</v>
      </c>
      <c r="DZ105" s="20" t="e">
        <f>IF(SUM($DX$16:$DX56)=SUM($DX$69:$EC$69),DZ$69-((DZ$69/DZ$70)*(COUNTIF($DX$23:$DX56,"=0"))),999999)</f>
        <v>#DIV/0!</v>
      </c>
      <c r="EA105" s="20" t="e">
        <f>IF(SUM($DX$16:$DX56)=SUM($DX$69:$EC$69),EA$69-((EA$69/EA$70)*(COUNTIF($DX$23:$DX56,"=0"))),999999)</f>
        <v>#DIV/0!</v>
      </c>
      <c r="EB105" s="20" t="e">
        <f>IF(SUM($DX$16:$DX56)=SUM($DX$69:$EC$69),EB$69-((EB$69/EB$70)*(COUNTIF($DX$23:$DX56,"=0"))),999999)</f>
        <v>#DIV/0!</v>
      </c>
      <c r="EC105" s="20" t="e">
        <f>IF(SUM($DX$16:$DX56)=SUM($DX$69:$EC$69),EC$69-((EC$69/EC$70)*(COUNTIF($DX$23:$DX56,"=0"))),999999)</f>
        <v>#DIV/0!</v>
      </c>
      <c r="EF105" s="39"/>
      <c r="EG105" s="39"/>
      <c r="EH105" s="39"/>
      <c r="EI105" s="39"/>
      <c r="EJ105" s="6">
        <v>2048</v>
      </c>
      <c r="EK105" s="63" t="e">
        <f>IF(SUM($EK$16:$EK56)=SUM($EK$69:$EP$69),EK$69-((EK$69/EK$70)*(COUNTIF($EK$23:$EK56,"=0"))),999999)</f>
        <v>#DIV/0!</v>
      </c>
      <c r="EL105" s="20" t="e">
        <f>IF(SUM($EK$16:$EK56)=SUM($EK$69:$EP$69),EL$69-((EL$69/EL$70)*(COUNTIF($EK$23:$EK56,"=0"))),999999)</f>
        <v>#DIV/0!</v>
      </c>
      <c r="EM105" s="20" t="e">
        <f>IF(SUM($EK$16:$EK56)=SUM($EK$69:$EP$69),EM$69-((EM$69/EM$70)*(COUNTIF($EK$23:$EK56,"=0"))),999999)</f>
        <v>#DIV/0!</v>
      </c>
      <c r="EN105" s="20" t="e">
        <f>IF(SUM($EK$16:$EK56)=SUM($EK$69:$EP$69),EN$69-((EN$69/EN$70)*(COUNTIF($EK$23:$EK56,"=0"))),999999)</f>
        <v>#DIV/0!</v>
      </c>
      <c r="EO105" s="20" t="e">
        <f>IF(SUM($EK$16:$EK56)=SUM($EK$69:$EP$69),EO$69-((EO$69/EO$70)*(COUNTIF($EK$23:$EK56,"=0"))),999999)</f>
        <v>#DIV/0!</v>
      </c>
      <c r="EP105" s="20" t="e">
        <f>IF(SUM($EK$16:$EK56)=SUM($EK$69:$EP$69),EP$69-((EP$69/EP$70)*(COUNTIF($EK$23:$EK56,"=0"))),999999)</f>
        <v>#DIV/0!</v>
      </c>
      <c r="ES105" s="39"/>
      <c r="ET105" s="39"/>
      <c r="EU105" s="39"/>
      <c r="EV105" s="39"/>
      <c r="EW105" s="6">
        <v>2048</v>
      </c>
      <c r="EX105" s="63" t="e">
        <f>IF(SUM($EX$16:$EX56)=SUM($EX$69:$FC$69),EX$69-((EX$69/EX$70)*(COUNTIF($EX$23:$EX56,"=0"))),999999)</f>
        <v>#DIV/0!</v>
      </c>
      <c r="EY105" s="20" t="e">
        <f>IF(SUM($EX$16:$EX56)=SUM($EX$69:$FC$69),EY$69-((EY$69/EY$70)*(COUNTIF($EX$23:$EX56,"=0"))),999999)</f>
        <v>#DIV/0!</v>
      </c>
      <c r="EZ105" s="20" t="e">
        <f>IF(SUM($EX$16:$EX56)=SUM($EX$69:$FC$69),EZ$69-((EZ$69/EZ$70)*(COUNTIF($EX$23:$EX56,"=0"))),999999)</f>
        <v>#DIV/0!</v>
      </c>
      <c r="FA105" s="20" t="e">
        <f>IF(SUM($EX$16:$EX56)=SUM($EX$69:$FC$69),FA$69-((FA$69/FA$70)*(COUNTIF($EX$23:$EX56,"=0"))),999999)</f>
        <v>#DIV/0!</v>
      </c>
      <c r="FB105" s="20" t="e">
        <f>IF(SUM($EX$16:$EX56)=SUM($EX$69:$FC$69),FB$69-((FB$69/FB$70)*(COUNTIF($EX$23:$EX56,"=0"))),999999)</f>
        <v>#DIV/0!</v>
      </c>
      <c r="FC105" s="20" t="e">
        <f>IF(SUM($EX$16:$EX56)=SUM($EX$69:$FC$69),FC$69-((FC$69/FC$70)*(COUNTIF($EX$23:$EX56,"=0"))),999999)</f>
        <v>#DIV/0!</v>
      </c>
      <c r="FF105" s="39"/>
      <c r="FG105" s="39"/>
      <c r="FH105" s="39"/>
      <c r="FI105" s="39"/>
      <c r="FJ105" s="47"/>
    </row>
    <row r="106" spans="2:166" x14ac:dyDescent="0.25">
      <c r="B106" s="15">
        <f t="shared" si="143"/>
        <v>34</v>
      </c>
      <c r="C106" s="7">
        <v>2049</v>
      </c>
      <c r="D106" s="104"/>
      <c r="E106" s="39"/>
      <c r="F106" s="39"/>
      <c r="G106" s="39"/>
      <c r="H106" s="39"/>
      <c r="I106" s="105"/>
      <c r="J106" s="7">
        <v>2049</v>
      </c>
      <c r="K106" s="62" t="e">
        <f>IF(SUM($K$16:$K57)=SUM($K$69:$P$69),K$69-((K$69/K$70)*(COUNTIF($K$23:$K57,"=0"))),999999)</f>
        <v>#DIV/0!</v>
      </c>
      <c r="L106" s="1" t="e">
        <f>IF(SUM($K$16:$K57)=SUM($K$69:$P$69),L$69-((L$69/L$70)*(COUNTIF($K$23:$K57,"=0"))),999999)</f>
        <v>#DIV/0!</v>
      </c>
      <c r="M106" s="2" t="e">
        <f>IF(SUM($K$16:$K57)=SUM($K$69:$P$69),M$69-((M$69/M$70)*(COUNTIF($K$23:$K57,"=0"))),999999)</f>
        <v>#DIV/0!</v>
      </c>
      <c r="N106" s="2" t="e">
        <f>IF(SUM($K$16:$K57)=SUM($K$69:$P$69),N$69-((N$69/N$70)*(COUNTIF($K$23:$K57,"=0"))),999999)</f>
        <v>#DIV/0!</v>
      </c>
      <c r="O106" s="2" t="e">
        <f>IF(SUM($K$16:$K57)=SUM($K$69:$P$69),O$69-((O$69/O$70)*(COUNTIF($K$23:$K57,"=0"))),999999)</f>
        <v>#DIV/0!</v>
      </c>
      <c r="P106" s="2" t="e">
        <f>IF(SUM($K$16:$K57)=SUM($K$69:$P$69),P$69-((P$69/P$70)*(COUNTIF($K$23:$K57,"=0"))),999999)</f>
        <v>#DIV/0!</v>
      </c>
      <c r="Q106" s="99"/>
      <c r="T106" s="39"/>
      <c r="U106" s="39"/>
      <c r="V106" s="39"/>
      <c r="W106" s="7">
        <v>2049</v>
      </c>
      <c r="X106" s="62" t="e">
        <f>IF(SUM($X$16:$X57)=SUM($X$69:$AC$69),X$69-((X$69/X$70)*(COUNTIF($X$23:$X57,"=0"))),999999)</f>
        <v>#DIV/0!</v>
      </c>
      <c r="Y106" s="1" t="e">
        <f>IF(SUM($X$16:$X57)=SUM($X$69:$AC$69),Y$69-((Y$69/Y$70)*(COUNTIF($X$23:$X57,"=0"))),999999)</f>
        <v>#DIV/0!</v>
      </c>
      <c r="Z106" s="1" t="e">
        <f>IF(SUM($X$16:$X57)=SUM($X$69:$AC$69),Z$69-((Z$69/Z$70)*(COUNTIF($X$23:$X57,"=0"))),999999)</f>
        <v>#DIV/0!</v>
      </c>
      <c r="AA106" s="2" t="e">
        <f>IF(SUM($X$16:$X57)=SUM($X$69:$AC$69),AA$69-((AA$69/AA$70)*(COUNTIF($X$23:$X57,"=0"))),999999)</f>
        <v>#DIV/0!</v>
      </c>
      <c r="AB106" s="2" t="e">
        <f>IF(SUM($X$16:$X57)=SUM($X$69:$AC$69),AB$69-((AB$69/AB$70)*(COUNTIF($X$23:$X57,"=0"))),999999)</f>
        <v>#DIV/0!</v>
      </c>
      <c r="AC106" s="2" t="e">
        <f>IF(SUM($X$16:$X57)=SUM($X$69:$AC$69),AC$69-((AC$69/AC$70)*(COUNTIF($X$23:$X57,"=0"))),999999)</f>
        <v>#DIV/0!</v>
      </c>
      <c r="AF106" s="39"/>
      <c r="AG106" s="39"/>
      <c r="AH106" s="39"/>
      <c r="AI106" s="39"/>
      <c r="AJ106" s="7">
        <v>2049</v>
      </c>
      <c r="AK106" s="62" t="e">
        <f>IF(SUM($AK$16:$AK57)=SUM($AK$69:$AP$69),AK$69-((AK$69/AK$70)*(COUNTIF($AK$23:$AK57,"=0"))),999999)</f>
        <v>#DIV/0!</v>
      </c>
      <c r="AL106" s="1" t="e">
        <f>IF(SUM($AK$16:$AK57)=SUM($AK$69:$AP$69),AL$69-((AL$69/AL$70)*(COUNTIF($AK$23:$AK57,"=0"))),999999)</f>
        <v>#DIV/0!</v>
      </c>
      <c r="AM106" s="1" t="e">
        <f>IF(SUM($AK$16:$AK57)=SUM($AK$69:$AP$69),AM$69-((AM$69/AM$70)*(COUNTIF($AK$23:$AK57,"=0"))),999999)</f>
        <v>#DIV/0!</v>
      </c>
      <c r="AN106" s="2" t="e">
        <f>IF(SUM($AK$16:$AK57)=SUM($AK$69:$AP$69),AN$69-((AN$69/AN$70)*(COUNTIF($AK$23:$AK57,"=0"))),999999)</f>
        <v>#DIV/0!</v>
      </c>
      <c r="AO106" s="2" t="e">
        <f>IF(SUM($AK$16:$AK57)=SUM($AK$69:$AP$69),AO$69-((AO$69/AO$70)*(COUNTIF($AK$23:$AK57,"=0"))),999999)</f>
        <v>#DIV/0!</v>
      </c>
      <c r="AP106" s="2" t="e">
        <f>IF(SUM($AK$16:$AK57)=SUM($AK$69:$AP$69),AP$69-((AP$69/AP$70)*(COUNTIF($AK$23:$AK57,"=0"))),999999)</f>
        <v>#DIV/0!</v>
      </c>
      <c r="AS106" s="39"/>
      <c r="AT106" s="39"/>
      <c r="AU106" s="39"/>
      <c r="AV106" s="39"/>
      <c r="AW106" s="7">
        <v>2049</v>
      </c>
      <c r="AX106" s="62" t="e">
        <f>IF(SUM($AX$16:$AX57)=SUM($AX$69:$BC$69),AX$69-((AX$69/AX$70)*(COUNTIF($AX$23:$AX57,"=0"))),999999)</f>
        <v>#DIV/0!</v>
      </c>
      <c r="AY106" s="1" t="e">
        <f>IF(SUM($AX$16:$AX57)=SUM($AX$69:$BC$69),AY$69-((AY$69/AY$70)*(COUNTIF($AX$23:$AX57,"=0"))),999999)</f>
        <v>#DIV/0!</v>
      </c>
      <c r="AZ106" s="1" t="e">
        <f>IF(SUM($AX$16:$AX57)=SUM($AX$69:$BC$69),AZ$69-((AZ$69/AZ$70)*(COUNTIF($AX$23:$AX57,"=0"))),999999)</f>
        <v>#DIV/0!</v>
      </c>
      <c r="BA106" s="2" t="e">
        <f>IF(SUM($AX$16:$AX57)=SUM($AX$69:$BC$69),BA$69-((BA$69/BA$70)*(COUNTIF($AX$23:$AX57,"=0"))),999999)</f>
        <v>#DIV/0!</v>
      </c>
      <c r="BB106" s="2" t="e">
        <f>IF(SUM($AX$16:$AX57)=SUM($AX$69:$BC$69),BB$69-((BB$69/BB$70)*(COUNTIF($AX$23:$AX57,"=0"))),999999)</f>
        <v>#DIV/0!</v>
      </c>
      <c r="BC106" s="2" t="e">
        <f>IF(SUM($AX$16:$AX57)=SUM($AX$69:$BC$69),BC$69-((BC$69/BC$70)*(COUNTIF($AX$23:$AX57,"=0"))),999999)</f>
        <v>#DIV/0!</v>
      </c>
      <c r="BF106" s="39"/>
      <c r="BG106" s="39"/>
      <c r="BH106" s="39"/>
      <c r="BI106" s="39"/>
      <c r="BJ106" s="7">
        <v>2049</v>
      </c>
      <c r="BK106" s="62" t="e">
        <f>IF(SUM($BK$16:$BK57)=SUM($BK$69:$BP$69),BK$69-((BK$69/BK$70)*(COUNTIF($BK$23:$BK57,"=0"))),999999)</f>
        <v>#DIV/0!</v>
      </c>
      <c r="BL106" s="1" t="e">
        <f>IF(SUM($BK$16:$BK57)=SUM($BK$69:$BP$69),BL$69-((BL$69/BL$70)*(COUNTIF($BK$23:$BK57,"=0"))),999999)</f>
        <v>#DIV/0!</v>
      </c>
      <c r="BM106" s="1" t="e">
        <f>IF(SUM($BK$16:$BK57)=SUM($BK$69:$BP$69),BM$69-((BM$69/BM$70)*(COUNTIF($BK$23:$BK57,"=0"))),999999)</f>
        <v>#DIV/0!</v>
      </c>
      <c r="BN106" s="2" t="e">
        <f>IF(SUM($BK$16:$BK57)=SUM($BK$69:$BP$69),BN$69-((BN$69/BN$70)*(COUNTIF($BK$23:$BK57,"=0"))),999999)</f>
        <v>#DIV/0!</v>
      </c>
      <c r="BO106" s="2" t="e">
        <f>IF(SUM($BK$16:$BK57)=SUM($BK$69:$BP$69),BO$69-((BO$69/BO$70)*(COUNTIF($BK$23:$BK57,"=0"))),999999)</f>
        <v>#DIV/0!</v>
      </c>
      <c r="BP106" s="2" t="e">
        <f>IF(SUM($BK$16:$BK57)=SUM($BK$69:$BP$69),BP$69-((BP$69/BP$70)*(COUNTIF($BK$23:$BK57,"=0"))),999999)</f>
        <v>#DIV/0!</v>
      </c>
      <c r="BS106" s="39"/>
      <c r="BT106" s="39"/>
      <c r="BU106" s="39"/>
      <c r="BV106" s="39"/>
      <c r="BW106" s="7">
        <v>2049</v>
      </c>
      <c r="BX106" s="62" t="e">
        <f>IF(SUM($BX$16:$BX57)=SUM($BX$69:$CC$69),BX$69-((BX$69/BX$70)*(COUNTIF($BX$23:$BX57,"=0"))),999999)</f>
        <v>#DIV/0!</v>
      </c>
      <c r="BY106" s="1" t="e">
        <f>IF(SUM($BX$16:$BX57)=SUM($BX$69:$CC$69),BY$69-((BY$69/BY$70)*(COUNTIF($BX$23:$BX57,"=0"))),999999)</f>
        <v>#DIV/0!</v>
      </c>
      <c r="BZ106" s="1" t="e">
        <f>IF(SUM($BX$16:$BX57)=SUM($BX$69:$CC$69),BZ$69-((BZ$69/BZ$70)*(COUNTIF($BX$23:$BX57,"=0"))),999999)</f>
        <v>#DIV/0!</v>
      </c>
      <c r="CA106" s="2" t="e">
        <f>IF(SUM($BX$16:$BX57)=SUM($BX$69:$CC$69),CA$69-((CA$69/CA$70)*(COUNTIF($BX$23:$BX57,"=0"))),999999)</f>
        <v>#DIV/0!</v>
      </c>
      <c r="CB106" s="2" t="e">
        <f>IF(SUM($BX$16:$BX57)=SUM($BX$69:$CC$69),CB$69-((CB$69/CB$70)*(COUNTIF($BX$23:$BX57,"=0"))),999999)</f>
        <v>#DIV/0!</v>
      </c>
      <c r="CC106" s="2" t="e">
        <f>IF(SUM($BX$16:$BX57)=SUM($BX$69:$CC$69),CC$69-((CC$69/CC$70)*(COUNTIF($BX$23:$BX57,"=0"))),999999)</f>
        <v>#DIV/0!</v>
      </c>
      <c r="CF106" s="39"/>
      <c r="CG106" s="39"/>
      <c r="CH106" s="39"/>
      <c r="CI106" s="39"/>
      <c r="CJ106" s="7">
        <v>2049</v>
      </c>
      <c r="CK106" s="62" t="e">
        <f>IF(SUM($CK$16:$CK57)=SUM($CK$69:$CP$69),CK$69-((CK$69/CK$70)*(COUNTIF($CK$23:$CK57,"=0"))),999999)</f>
        <v>#DIV/0!</v>
      </c>
      <c r="CL106" s="1" t="e">
        <f>IF(SUM($CK$16:$CK57)=SUM($CK$69:$CP$69),CL$69-((CL$69/CL$70)*(COUNTIF($CK$23:$CK57,"=0"))),999999)</f>
        <v>#DIV/0!</v>
      </c>
      <c r="CM106" s="1" t="e">
        <f>IF(SUM($CK$16:$CK57)=SUM($CK$69:$CP$69),CM$69-((CM$69/CM$70)*(COUNTIF($CK$23:$CK57,"=0"))),999999)</f>
        <v>#DIV/0!</v>
      </c>
      <c r="CN106" s="2" t="e">
        <f>IF(SUM($CK$16:$CK57)=SUM($CK$69:$CP$69),CN$69-((CN$69/CN$70)*(COUNTIF($CK$23:$CK57,"=0"))),999999)</f>
        <v>#DIV/0!</v>
      </c>
      <c r="CO106" s="2" t="e">
        <f>IF(SUM($CK$16:$CK57)=SUM($CK$69:$CP$69),CO$69-((CO$69/CO$70)*(COUNTIF($CK$23:$CK57,"=0"))),999999)</f>
        <v>#DIV/0!</v>
      </c>
      <c r="CP106" s="2" t="e">
        <f>IF(SUM($CK$16:$CK57)=SUM($CK$69:$CP$69),CP$69-((CP$69/CP$70)*(COUNTIF($CK$23:$CK57,"=0"))),999999)</f>
        <v>#DIV/0!</v>
      </c>
      <c r="CS106" s="39"/>
      <c r="CT106" s="39"/>
      <c r="CU106" s="39"/>
      <c r="CV106" s="39"/>
      <c r="CW106" s="7">
        <v>2049</v>
      </c>
      <c r="CX106" s="62" t="e">
        <f>IF(SUM($CX$16:$CX57)=SUM($CX$69:$DC$69),CX$69-((CX$69/CX$70)*(COUNTIF($CX$23:$CX57,"=0"))),999999)</f>
        <v>#DIV/0!</v>
      </c>
      <c r="CY106" s="1" t="e">
        <f>IF(SUM($CX$16:$CX57)=SUM($CX$69:$DC$69),CY$69-((CY$69/CY$70)*(COUNTIF($CX$23:$CX57,"=0"))),999999)</f>
        <v>#DIV/0!</v>
      </c>
      <c r="CZ106" s="1" t="e">
        <f>IF(SUM($CX$16:$CX57)=SUM($CX$69:$DC$69),CZ$69-((CZ$69/CZ$70)*(COUNTIF($CX$23:$CX57,"=0"))),999999)</f>
        <v>#DIV/0!</v>
      </c>
      <c r="DA106" s="2" t="e">
        <f>IF(SUM($CX$16:$CX57)=SUM($CX$69:$DC$69),DA$69-((DA$69/DA$70)*(COUNTIF($CX$23:$CX57,"=0"))),999999)</f>
        <v>#DIV/0!</v>
      </c>
      <c r="DB106" s="2" t="e">
        <f>IF(SUM($CX$16:$CX57)=SUM($CX$69:$DC$69),DB$69-((DB$69/DB$70)*(COUNTIF($CX$23:$CX57,"=0"))),999999)</f>
        <v>#DIV/0!</v>
      </c>
      <c r="DC106" s="2" t="e">
        <f>IF(SUM($CX$16:$CX57)=SUM($CX$69:$DC$69),DC$69-((DC$69/DC$70)*(COUNTIF($CX$23:$CX57,"=0"))),999999)</f>
        <v>#DIV/0!</v>
      </c>
      <c r="DF106" s="39"/>
      <c r="DG106" s="39"/>
      <c r="DH106" s="39"/>
      <c r="DI106" s="39"/>
      <c r="DJ106" s="7">
        <v>2049</v>
      </c>
      <c r="DK106" s="62" t="e">
        <f>IF(SUM($DK$16:$DK57)=SUM($DK$69:$DP$69),DK$69-((DK$69/DK$70)*(COUNTIF($DK$23:$DK57,"=0"))),999999)</f>
        <v>#DIV/0!</v>
      </c>
      <c r="DL106" s="1" t="e">
        <f>IF(SUM($DK$16:$DK57)=SUM($DK$69:$DP$69),DL$69-((DL$69/DL$70)*(COUNTIF($DK$23:$DK57,"=0"))),999999)</f>
        <v>#DIV/0!</v>
      </c>
      <c r="DM106" s="1" t="e">
        <f>IF(SUM($DK$16:$DK57)=SUM($DK$69:$DP$69),DM$69-((DM$69/DM$70)*(COUNTIF($DK$23:$DK57,"=0"))),999999)</f>
        <v>#DIV/0!</v>
      </c>
      <c r="DN106" s="2" t="e">
        <f>IF(SUM($DK$16:$DK57)=SUM($DK$69:$DP$69),DN$69-((DN$69/DN$70)*(COUNTIF($DK$23:$DK57,"=0"))),999999)</f>
        <v>#DIV/0!</v>
      </c>
      <c r="DO106" s="2" t="e">
        <f>IF(SUM($DK$16:$DK57)=SUM($DK$69:$DP$69),DO$69-((DO$69/DO$70)*(COUNTIF($DK$23:$DK57,"=0"))),999999)</f>
        <v>#DIV/0!</v>
      </c>
      <c r="DP106" s="2" t="e">
        <f>IF(SUM($DK$16:$DK57)=SUM($DK$69:$DP$69),DP$69-((DP$69/DP$70)*(COUNTIF($DK$23:$DK57,"=0"))),999999)</f>
        <v>#DIV/0!</v>
      </c>
      <c r="DS106" s="39"/>
      <c r="DT106" s="39"/>
      <c r="DU106" s="39"/>
      <c r="DV106" s="39"/>
      <c r="DW106" s="7">
        <v>2049</v>
      </c>
      <c r="DX106" s="62" t="e">
        <f>IF(SUM($DX$16:$DX57)=SUM($DX$69:$EC$69),DX$69-((DX$69/DX$70)*(COUNTIF($DX$23:$DX57,"=0"))),999999)</f>
        <v>#DIV/0!</v>
      </c>
      <c r="DY106" s="1" t="e">
        <f>IF(SUM($DX$16:$DX57)=SUM($DX$69:$EC$69),DY$69-((DY$69/DY$70)*(COUNTIF($DX$23:$DX57,"=0"))),999999)</f>
        <v>#DIV/0!</v>
      </c>
      <c r="DZ106" s="1" t="e">
        <f>IF(SUM($DX$16:$DX57)=SUM($DX$69:$EC$69),DZ$69-((DZ$69/DZ$70)*(COUNTIF($DX$23:$DX57,"=0"))),999999)</f>
        <v>#DIV/0!</v>
      </c>
      <c r="EA106" s="2" t="e">
        <f>IF(SUM($DX$16:$DX57)=SUM($DX$69:$EC$69),EA$69-((EA$69/EA$70)*(COUNTIF($DX$23:$DX57,"=0"))),999999)</f>
        <v>#DIV/0!</v>
      </c>
      <c r="EB106" s="2" t="e">
        <f>IF(SUM($DX$16:$DX57)=SUM($DX$69:$EC$69),EB$69-((EB$69/EB$70)*(COUNTIF($DX$23:$DX57,"=0"))),999999)</f>
        <v>#DIV/0!</v>
      </c>
      <c r="EC106" s="2" t="e">
        <f>IF(SUM($DX$16:$DX57)=SUM($DX$69:$EC$69),EC$69-((EC$69/EC$70)*(COUNTIF($DX$23:$DX57,"=0"))),999999)</f>
        <v>#DIV/0!</v>
      </c>
      <c r="EF106" s="39"/>
      <c r="EG106" s="39"/>
      <c r="EH106" s="39"/>
      <c r="EI106" s="39"/>
      <c r="EJ106" s="7">
        <v>2049</v>
      </c>
      <c r="EK106" s="62" t="e">
        <f>IF(SUM($EK$16:$EK57)=SUM($EK$69:$EP$69),EK$69-((EK$69/EK$70)*(COUNTIF($EK$23:$EK57,"=0"))),999999)</f>
        <v>#DIV/0!</v>
      </c>
      <c r="EL106" s="1" t="e">
        <f>IF(SUM($EK$16:$EK57)=SUM($EK$69:$EP$69),EL$69-((EL$69/EL$70)*(COUNTIF($EK$23:$EK57,"=0"))),999999)</f>
        <v>#DIV/0!</v>
      </c>
      <c r="EM106" s="1" t="e">
        <f>IF(SUM($EK$16:$EK57)=SUM($EK$69:$EP$69),EM$69-((EM$69/EM$70)*(COUNTIF($EK$23:$EK57,"=0"))),999999)</f>
        <v>#DIV/0!</v>
      </c>
      <c r="EN106" s="2" t="e">
        <f>IF(SUM($EK$16:$EK57)=SUM($EK$69:$EP$69),EN$69-((EN$69/EN$70)*(COUNTIF($EK$23:$EK57,"=0"))),999999)</f>
        <v>#DIV/0!</v>
      </c>
      <c r="EO106" s="2" t="e">
        <f>IF(SUM($EK$16:$EK57)=SUM($EK$69:$EP$69),EO$69-((EO$69/EO$70)*(COUNTIF($EK$23:$EK57,"=0"))),999999)</f>
        <v>#DIV/0!</v>
      </c>
      <c r="EP106" s="2" t="e">
        <f>IF(SUM($EK$16:$EK57)=SUM($EK$69:$EP$69),EP$69-((EP$69/EP$70)*(COUNTIF($EK$23:$EK57,"=0"))),999999)</f>
        <v>#DIV/0!</v>
      </c>
      <c r="ES106" s="39"/>
      <c r="ET106" s="39"/>
      <c r="EU106" s="39"/>
      <c r="EV106" s="39"/>
      <c r="EW106" s="7">
        <v>2049</v>
      </c>
      <c r="EX106" s="62" t="e">
        <f>IF(SUM($EX$16:$EX57)=SUM($EX$69:$FC$69),EX$69-((EX$69/EX$70)*(COUNTIF($EX$23:$EX57,"=0"))),999999)</f>
        <v>#DIV/0!</v>
      </c>
      <c r="EY106" s="1" t="e">
        <f>IF(SUM($EX$16:$EX57)=SUM($EX$69:$FC$69),EY$69-((EY$69/EY$70)*(COUNTIF($EX$23:$EX57,"=0"))),999999)</f>
        <v>#DIV/0!</v>
      </c>
      <c r="EZ106" s="1" t="e">
        <f>IF(SUM($EX$16:$EX57)=SUM($EX$69:$FC$69),EZ$69-((EZ$69/EZ$70)*(COUNTIF($EX$23:$EX57,"=0"))),999999)</f>
        <v>#DIV/0!</v>
      </c>
      <c r="FA106" s="2" t="e">
        <f>IF(SUM($EX$16:$EX57)=SUM($EX$69:$FC$69),FA$69-((FA$69/FA$70)*(COUNTIF($EX$23:$EX57,"=0"))),999999)</f>
        <v>#DIV/0!</v>
      </c>
      <c r="FB106" s="2" t="e">
        <f>IF(SUM($EX$16:$EX57)=SUM($EX$69:$FC$69),FB$69-((FB$69/FB$70)*(COUNTIF($EX$23:$EX57,"=0"))),999999)</f>
        <v>#DIV/0!</v>
      </c>
      <c r="FC106" s="2" t="e">
        <f>IF(SUM($EX$16:$EX57)=SUM($EX$69:$FC$69),FC$69-((FC$69/FC$70)*(COUNTIF($EX$23:$EX57,"=0"))),999999)</f>
        <v>#DIV/0!</v>
      </c>
      <c r="FF106" s="39"/>
      <c r="FG106" s="39"/>
      <c r="FH106" s="39"/>
      <c r="FI106" s="39"/>
      <c r="FJ106" s="47"/>
    </row>
    <row r="107" spans="2:166" x14ac:dyDescent="0.25">
      <c r="B107" s="14">
        <f t="shared" si="143"/>
        <v>35</v>
      </c>
      <c r="C107" s="6">
        <v>2050</v>
      </c>
      <c r="D107" s="104"/>
      <c r="E107" s="39"/>
      <c r="F107" s="39"/>
      <c r="G107" s="39"/>
      <c r="H107" s="39"/>
      <c r="I107" s="105"/>
      <c r="J107" s="6">
        <v>2050</v>
      </c>
      <c r="K107" s="63" t="e">
        <f>IF(SUM($K$16:$K58)=SUM($K$69:$P$69),K$69-((K$69/K$70)*(COUNTIF($K$23:$K58,"=0"))),999999)</f>
        <v>#DIV/0!</v>
      </c>
      <c r="L107" s="20" t="e">
        <f>IF(SUM($K$16:$K58)=SUM($K$69:$P$69),L$69-((L$69/L$70)*(COUNTIF($K$23:$K58,"=0"))),999999)</f>
        <v>#DIV/0!</v>
      </c>
      <c r="M107" s="20" t="e">
        <f>IF(SUM($K$16:$K58)=SUM($K$69:$P$69),M$69-((M$69/M$70)*(COUNTIF($K$23:$K58,"=0"))),999999)</f>
        <v>#DIV/0!</v>
      </c>
      <c r="N107" s="20" t="e">
        <f>IF(SUM($K$16:$K58)=SUM($K$69:$P$69),N$69-((N$69/N$70)*(COUNTIF($K$23:$K58,"=0"))),999999)</f>
        <v>#DIV/0!</v>
      </c>
      <c r="O107" s="20" t="e">
        <f>IF(SUM($K$16:$K58)=SUM($K$69:$P$69),O$69-((O$69/O$70)*(COUNTIF($K$23:$K58,"=0"))),999999)</f>
        <v>#DIV/0!</v>
      </c>
      <c r="P107" s="20" t="e">
        <f>IF(SUM($K$16:$K58)=SUM($K$69:$P$69),P$69-((P$69/P$70)*(COUNTIF($K$23:$K58,"=0"))),999999)</f>
        <v>#DIV/0!</v>
      </c>
      <c r="Q107" s="99"/>
      <c r="T107" s="39"/>
      <c r="U107" s="39"/>
      <c r="V107" s="39"/>
      <c r="W107" s="6">
        <v>2050</v>
      </c>
      <c r="X107" s="63" t="e">
        <f>IF(SUM($X$16:$X58)=SUM($X$69:$AC$69),X$69-((X$69/X$70)*(COUNTIF($X$23:$X58,"=0"))),999999)</f>
        <v>#DIV/0!</v>
      </c>
      <c r="Y107" s="20" t="e">
        <f>IF(SUM($X$16:$X58)=SUM($X$69:$AC$69),Y$69-((Y$69/Y$70)*(COUNTIF($X$23:$X58,"=0"))),999999)</f>
        <v>#DIV/0!</v>
      </c>
      <c r="Z107" s="20" t="e">
        <f>IF(SUM($X$16:$X58)=SUM($X$69:$AC$69),Z$69-((Z$69/Z$70)*(COUNTIF($X$23:$X58,"=0"))),999999)</f>
        <v>#DIV/0!</v>
      </c>
      <c r="AA107" s="20" t="e">
        <f>IF(SUM($X$16:$X58)=SUM($X$69:$AC$69),AA$69-((AA$69/AA$70)*(COUNTIF($X$23:$X58,"=0"))),999999)</f>
        <v>#DIV/0!</v>
      </c>
      <c r="AB107" s="20" t="e">
        <f>IF(SUM($X$16:$X58)=SUM($X$69:$AC$69),AB$69-((AB$69/AB$70)*(COUNTIF($X$23:$X58,"=0"))),999999)</f>
        <v>#DIV/0!</v>
      </c>
      <c r="AC107" s="20" t="e">
        <f>IF(SUM($X$16:$X58)=SUM($X$69:$AC$69),AC$69-((AC$69/AC$70)*(COUNTIF($X$23:$X58,"=0"))),999999)</f>
        <v>#DIV/0!</v>
      </c>
      <c r="AF107" s="39"/>
      <c r="AG107" s="39"/>
      <c r="AH107" s="39"/>
      <c r="AI107" s="39"/>
      <c r="AJ107" s="6">
        <v>2050</v>
      </c>
      <c r="AK107" s="63" t="e">
        <f>IF(SUM($AK$16:$AK58)=SUM($AK$69:$AP$69),AK$69-((AK$69/AK$70)*(COUNTIF($AK$23:$AK58,"=0"))),999999)</f>
        <v>#DIV/0!</v>
      </c>
      <c r="AL107" s="20" t="e">
        <f>IF(SUM($AK$16:$AK58)=SUM($AK$69:$AP$69),AL$69-((AL$69/AL$70)*(COUNTIF($AK$23:$AK58,"=0"))),999999)</f>
        <v>#DIV/0!</v>
      </c>
      <c r="AM107" s="20" t="e">
        <f>IF(SUM($AK$16:$AK58)=SUM($AK$69:$AP$69),AM$69-((AM$69/AM$70)*(COUNTIF($AK$23:$AK58,"=0"))),999999)</f>
        <v>#DIV/0!</v>
      </c>
      <c r="AN107" s="20" t="e">
        <f>IF(SUM($AK$16:$AK58)=SUM($AK$69:$AP$69),AN$69-((AN$69/AN$70)*(COUNTIF($AK$23:$AK58,"=0"))),999999)</f>
        <v>#DIV/0!</v>
      </c>
      <c r="AO107" s="20" t="e">
        <f>IF(SUM($AK$16:$AK58)=SUM($AK$69:$AP$69),AO$69-((AO$69/AO$70)*(COUNTIF($AK$23:$AK58,"=0"))),999999)</f>
        <v>#DIV/0!</v>
      </c>
      <c r="AP107" s="20" t="e">
        <f>IF(SUM($AK$16:$AK58)=SUM($AK$69:$AP$69),AP$69-((AP$69/AP$70)*(COUNTIF($AK$23:$AK58,"=0"))),999999)</f>
        <v>#DIV/0!</v>
      </c>
      <c r="AS107" s="39"/>
      <c r="AT107" s="39"/>
      <c r="AU107" s="39"/>
      <c r="AV107" s="39"/>
      <c r="AW107" s="6">
        <v>2050</v>
      </c>
      <c r="AX107" s="63" t="e">
        <f>IF(SUM($AX$16:$AX58)=SUM($AX$69:$BC$69),AX$69-((AX$69/AX$70)*(COUNTIF($AX$23:$AX58,"=0"))),999999)</f>
        <v>#DIV/0!</v>
      </c>
      <c r="AY107" s="20" t="e">
        <f>IF(SUM($AX$16:$AX58)=SUM($AX$69:$BC$69),AY$69-((AY$69/AY$70)*(COUNTIF($AX$23:$AX58,"=0"))),999999)</f>
        <v>#DIV/0!</v>
      </c>
      <c r="AZ107" s="20" t="e">
        <f>IF(SUM($AX$16:$AX58)=SUM($AX$69:$BC$69),AZ$69-((AZ$69/AZ$70)*(COUNTIF($AX$23:$AX58,"=0"))),999999)</f>
        <v>#DIV/0!</v>
      </c>
      <c r="BA107" s="20" t="e">
        <f>IF(SUM($AX$16:$AX58)=SUM($AX$69:$BC$69),BA$69-((BA$69/BA$70)*(COUNTIF($AX$23:$AX58,"=0"))),999999)</f>
        <v>#DIV/0!</v>
      </c>
      <c r="BB107" s="20" t="e">
        <f>IF(SUM($AX$16:$AX58)=SUM($AX$69:$BC$69),BB$69-((BB$69/BB$70)*(COUNTIF($AX$23:$AX58,"=0"))),999999)</f>
        <v>#DIV/0!</v>
      </c>
      <c r="BC107" s="20" t="e">
        <f>IF(SUM($AX$16:$AX58)=SUM($AX$69:$BC$69),BC$69-((BC$69/BC$70)*(COUNTIF($AX$23:$AX58,"=0"))),999999)</f>
        <v>#DIV/0!</v>
      </c>
      <c r="BF107" s="39"/>
      <c r="BG107" s="39"/>
      <c r="BH107" s="39"/>
      <c r="BI107" s="39"/>
      <c r="BJ107" s="6">
        <v>2050</v>
      </c>
      <c r="BK107" s="63" t="e">
        <f>IF(SUM($BK$16:$BK58)=SUM($BK$69:$BP$69),BK$69-((BK$69/BK$70)*(COUNTIF($BK$23:$BK58,"=0"))),999999)</f>
        <v>#DIV/0!</v>
      </c>
      <c r="BL107" s="20" t="e">
        <f>IF(SUM($BK$16:$BK58)=SUM($BK$69:$BP$69),BL$69-((BL$69/BL$70)*(COUNTIF($BK$23:$BK58,"=0"))),999999)</f>
        <v>#DIV/0!</v>
      </c>
      <c r="BM107" s="20" t="e">
        <f>IF(SUM($BK$16:$BK58)=SUM($BK$69:$BP$69),BM$69-((BM$69/BM$70)*(COUNTIF($BK$23:$BK58,"=0"))),999999)</f>
        <v>#DIV/0!</v>
      </c>
      <c r="BN107" s="20" t="e">
        <f>IF(SUM($BK$16:$BK58)=SUM($BK$69:$BP$69),BN$69-((BN$69/BN$70)*(COUNTIF($BK$23:$BK58,"=0"))),999999)</f>
        <v>#DIV/0!</v>
      </c>
      <c r="BO107" s="20" t="e">
        <f>IF(SUM($BK$16:$BK58)=SUM($BK$69:$BP$69),BO$69-((BO$69/BO$70)*(COUNTIF($BK$23:$BK58,"=0"))),999999)</f>
        <v>#DIV/0!</v>
      </c>
      <c r="BP107" s="20" t="e">
        <f>IF(SUM($BK$16:$BK58)=SUM($BK$69:$BP$69),BP$69-((BP$69/BP$70)*(COUNTIF($BK$23:$BK58,"=0"))),999999)</f>
        <v>#DIV/0!</v>
      </c>
      <c r="BS107" s="39"/>
      <c r="BT107" s="39"/>
      <c r="BU107" s="39"/>
      <c r="BV107" s="39"/>
      <c r="BW107" s="6">
        <v>2050</v>
      </c>
      <c r="BX107" s="63" t="e">
        <f>IF(SUM($BX$16:$BX58)=SUM($BX$69:$CC$69),BX$69-((BX$69/BX$70)*(COUNTIF($BX$23:$BX58,"=0"))),999999)</f>
        <v>#DIV/0!</v>
      </c>
      <c r="BY107" s="20" t="e">
        <f>IF(SUM($BX$16:$BX58)=SUM($BX$69:$CC$69),BY$69-((BY$69/BY$70)*(COUNTIF($BX$23:$BX58,"=0"))),999999)</f>
        <v>#DIV/0!</v>
      </c>
      <c r="BZ107" s="20" t="e">
        <f>IF(SUM($BX$16:$BX58)=SUM($BX$69:$CC$69),BZ$69-((BZ$69/BZ$70)*(COUNTIF($BX$23:$BX58,"=0"))),999999)</f>
        <v>#DIV/0!</v>
      </c>
      <c r="CA107" s="20" t="e">
        <f>IF(SUM($BX$16:$BX58)=SUM($BX$69:$CC$69),CA$69-((CA$69/CA$70)*(COUNTIF($BX$23:$BX58,"=0"))),999999)</f>
        <v>#DIV/0!</v>
      </c>
      <c r="CB107" s="20" t="e">
        <f>IF(SUM($BX$16:$BX58)=SUM($BX$69:$CC$69),CB$69-((CB$69/CB$70)*(COUNTIF($BX$23:$BX58,"=0"))),999999)</f>
        <v>#DIV/0!</v>
      </c>
      <c r="CC107" s="20" t="e">
        <f>IF(SUM($BX$16:$BX58)=SUM($BX$69:$CC$69),CC$69-((CC$69/CC$70)*(COUNTIF($BX$23:$BX58,"=0"))),999999)</f>
        <v>#DIV/0!</v>
      </c>
      <c r="CF107" s="39"/>
      <c r="CG107" s="39"/>
      <c r="CH107" s="39"/>
      <c r="CI107" s="39"/>
      <c r="CJ107" s="6">
        <v>2050</v>
      </c>
      <c r="CK107" s="63" t="e">
        <f>IF(SUM($CK$16:$CK58)=SUM($CK$69:$CP$69),CK$69-((CK$69/CK$70)*(COUNTIF($CK$23:$CK58,"=0"))),999999)</f>
        <v>#DIV/0!</v>
      </c>
      <c r="CL107" s="20" t="e">
        <f>IF(SUM($CK$16:$CK58)=SUM($CK$69:$CP$69),CL$69-((CL$69/CL$70)*(COUNTIF($CK$23:$CK58,"=0"))),999999)</f>
        <v>#DIV/0!</v>
      </c>
      <c r="CM107" s="20" t="e">
        <f>IF(SUM($CK$16:$CK58)=SUM($CK$69:$CP$69),CM$69-((CM$69/CM$70)*(COUNTIF($CK$23:$CK58,"=0"))),999999)</f>
        <v>#DIV/0!</v>
      </c>
      <c r="CN107" s="20" t="e">
        <f>IF(SUM($CK$16:$CK58)=SUM($CK$69:$CP$69),CN$69-((CN$69/CN$70)*(COUNTIF($CK$23:$CK58,"=0"))),999999)</f>
        <v>#DIV/0!</v>
      </c>
      <c r="CO107" s="20" t="e">
        <f>IF(SUM($CK$16:$CK58)=SUM($CK$69:$CP$69),CO$69-((CO$69/CO$70)*(COUNTIF($CK$23:$CK58,"=0"))),999999)</f>
        <v>#DIV/0!</v>
      </c>
      <c r="CP107" s="20" t="e">
        <f>IF(SUM($CK$16:$CK58)=SUM($CK$69:$CP$69),CP$69-((CP$69/CP$70)*(COUNTIF($CK$23:$CK58,"=0"))),999999)</f>
        <v>#DIV/0!</v>
      </c>
      <c r="CS107" s="39"/>
      <c r="CT107" s="39"/>
      <c r="CU107" s="39"/>
      <c r="CV107" s="39"/>
      <c r="CW107" s="6">
        <v>2050</v>
      </c>
      <c r="CX107" s="63" t="e">
        <f>IF(SUM($CX$16:$CX58)=SUM($CX$69:$DC$69),CX$69-((CX$69/CX$70)*(COUNTIF($CX$23:$CX58,"=0"))),999999)</f>
        <v>#DIV/0!</v>
      </c>
      <c r="CY107" s="20" t="e">
        <f>IF(SUM($CX$16:$CX58)=SUM($CX$69:$DC$69),CY$69-((CY$69/CY$70)*(COUNTIF($CX$23:$CX58,"=0"))),999999)</f>
        <v>#DIV/0!</v>
      </c>
      <c r="CZ107" s="20" t="e">
        <f>IF(SUM($CX$16:$CX58)=SUM($CX$69:$DC$69),CZ$69-((CZ$69/CZ$70)*(COUNTIF($CX$23:$CX58,"=0"))),999999)</f>
        <v>#DIV/0!</v>
      </c>
      <c r="DA107" s="20" t="e">
        <f>IF(SUM($CX$16:$CX58)=SUM($CX$69:$DC$69),DA$69-((DA$69/DA$70)*(COUNTIF($CX$23:$CX58,"=0"))),999999)</f>
        <v>#DIV/0!</v>
      </c>
      <c r="DB107" s="20" t="e">
        <f>IF(SUM($CX$16:$CX58)=SUM($CX$69:$DC$69),DB$69-((DB$69/DB$70)*(COUNTIF($CX$23:$CX58,"=0"))),999999)</f>
        <v>#DIV/0!</v>
      </c>
      <c r="DC107" s="20" t="e">
        <f>IF(SUM($CX$16:$CX58)=SUM($CX$69:$DC$69),DC$69-((DC$69/DC$70)*(COUNTIF($CX$23:$CX58,"=0"))),999999)</f>
        <v>#DIV/0!</v>
      </c>
      <c r="DF107" s="39"/>
      <c r="DG107" s="39"/>
      <c r="DH107" s="39"/>
      <c r="DI107" s="39"/>
      <c r="DJ107" s="6">
        <v>2050</v>
      </c>
      <c r="DK107" s="63" t="e">
        <f>IF(SUM($DK$16:$DK58)=SUM($DK$69:$DP$69),DK$69-((DK$69/DK$70)*(COUNTIF($DK$23:$DK58,"=0"))),999999)</f>
        <v>#DIV/0!</v>
      </c>
      <c r="DL107" s="20" t="e">
        <f>IF(SUM($DK$16:$DK58)=SUM($DK$69:$DP$69),DL$69-((DL$69/DL$70)*(COUNTIF($DK$23:$DK58,"=0"))),999999)</f>
        <v>#DIV/0!</v>
      </c>
      <c r="DM107" s="20" t="e">
        <f>IF(SUM($DK$16:$DK58)=SUM($DK$69:$DP$69),DM$69-((DM$69/DM$70)*(COUNTIF($DK$23:$DK58,"=0"))),999999)</f>
        <v>#DIV/0!</v>
      </c>
      <c r="DN107" s="20" t="e">
        <f>IF(SUM($DK$16:$DK58)=SUM($DK$69:$DP$69),DN$69-((DN$69/DN$70)*(COUNTIF($DK$23:$DK58,"=0"))),999999)</f>
        <v>#DIV/0!</v>
      </c>
      <c r="DO107" s="20" t="e">
        <f>IF(SUM($DK$16:$DK58)=SUM($DK$69:$DP$69),DO$69-((DO$69/DO$70)*(COUNTIF($DK$23:$DK58,"=0"))),999999)</f>
        <v>#DIV/0!</v>
      </c>
      <c r="DP107" s="20" t="e">
        <f>IF(SUM($DK$16:$DK58)=SUM($DK$69:$DP$69),DP$69-((DP$69/DP$70)*(COUNTIF($DK$23:$DK58,"=0"))),999999)</f>
        <v>#DIV/0!</v>
      </c>
      <c r="DS107" s="39"/>
      <c r="DT107" s="39"/>
      <c r="DU107" s="39"/>
      <c r="DV107" s="39"/>
      <c r="DW107" s="6">
        <v>2050</v>
      </c>
      <c r="DX107" s="63" t="e">
        <f>IF(SUM($DX$16:$DX58)=SUM($DX$69:$EC$69),DX$69-((DX$69/DX$70)*(COUNTIF($DX$23:$DX58,"=0"))),999999)</f>
        <v>#DIV/0!</v>
      </c>
      <c r="DY107" s="20" t="e">
        <f>IF(SUM($DX$16:$DX58)=SUM($DX$69:$EC$69),DY$69-((DY$69/DY$70)*(COUNTIF($DX$23:$DX58,"=0"))),999999)</f>
        <v>#DIV/0!</v>
      </c>
      <c r="DZ107" s="20" t="e">
        <f>IF(SUM($DX$16:$DX58)=SUM($DX$69:$EC$69),DZ$69-((DZ$69/DZ$70)*(COUNTIF($DX$23:$DX58,"=0"))),999999)</f>
        <v>#DIV/0!</v>
      </c>
      <c r="EA107" s="20" t="e">
        <f>IF(SUM($DX$16:$DX58)=SUM($DX$69:$EC$69),EA$69-((EA$69/EA$70)*(COUNTIF($DX$23:$DX58,"=0"))),999999)</f>
        <v>#DIV/0!</v>
      </c>
      <c r="EB107" s="20" t="e">
        <f>IF(SUM($DX$16:$DX58)=SUM($DX$69:$EC$69),EB$69-((EB$69/EB$70)*(COUNTIF($DX$23:$DX58,"=0"))),999999)</f>
        <v>#DIV/0!</v>
      </c>
      <c r="EC107" s="20" t="e">
        <f>IF(SUM($DX$16:$DX58)=SUM($DX$69:$EC$69),EC$69-((EC$69/EC$70)*(COUNTIF($DX$23:$DX58,"=0"))),999999)</f>
        <v>#DIV/0!</v>
      </c>
      <c r="EF107" s="39"/>
      <c r="EG107" s="39"/>
      <c r="EH107" s="39"/>
      <c r="EI107" s="39"/>
      <c r="EJ107" s="6">
        <v>2050</v>
      </c>
      <c r="EK107" s="63" t="e">
        <f>IF(SUM($EK$16:$EK58)=SUM($EK$69:$EP$69),EK$69-((EK$69/EK$70)*(COUNTIF($EK$23:$EK58,"=0"))),999999)</f>
        <v>#DIV/0!</v>
      </c>
      <c r="EL107" s="20" t="e">
        <f>IF(SUM($EK$16:$EK58)=SUM($EK$69:$EP$69),EL$69-((EL$69/EL$70)*(COUNTIF($EK$23:$EK58,"=0"))),999999)</f>
        <v>#DIV/0!</v>
      </c>
      <c r="EM107" s="20" t="e">
        <f>IF(SUM($EK$16:$EK58)=SUM($EK$69:$EP$69),EM$69-((EM$69/EM$70)*(COUNTIF($EK$23:$EK58,"=0"))),999999)</f>
        <v>#DIV/0!</v>
      </c>
      <c r="EN107" s="20" t="e">
        <f>IF(SUM($EK$16:$EK58)=SUM($EK$69:$EP$69),EN$69-((EN$69/EN$70)*(COUNTIF($EK$23:$EK58,"=0"))),999999)</f>
        <v>#DIV/0!</v>
      </c>
      <c r="EO107" s="20" t="e">
        <f>IF(SUM($EK$16:$EK58)=SUM($EK$69:$EP$69),EO$69-((EO$69/EO$70)*(COUNTIF($EK$23:$EK58,"=0"))),999999)</f>
        <v>#DIV/0!</v>
      </c>
      <c r="EP107" s="20" t="e">
        <f>IF(SUM($EK$16:$EK58)=SUM($EK$69:$EP$69),EP$69-((EP$69/EP$70)*(COUNTIF($EK$23:$EK58,"=0"))),999999)</f>
        <v>#DIV/0!</v>
      </c>
      <c r="ES107" s="39"/>
      <c r="ET107" s="39"/>
      <c r="EU107" s="39"/>
      <c r="EV107" s="39"/>
      <c r="EW107" s="6">
        <v>2050</v>
      </c>
      <c r="EX107" s="63" t="e">
        <f>IF(SUM($EX$16:$EX58)=SUM($EX$69:$FC$69),EX$69-((EX$69/EX$70)*(COUNTIF($EX$23:$EX58,"=0"))),999999)</f>
        <v>#DIV/0!</v>
      </c>
      <c r="EY107" s="20" t="e">
        <f>IF(SUM($EX$16:$EX58)=SUM($EX$69:$FC$69),EY$69-((EY$69/EY$70)*(COUNTIF($EX$23:$EX58,"=0"))),999999)</f>
        <v>#DIV/0!</v>
      </c>
      <c r="EZ107" s="20" t="e">
        <f>IF(SUM($EX$16:$EX58)=SUM($EX$69:$FC$69),EZ$69-((EZ$69/EZ$70)*(COUNTIF($EX$23:$EX58,"=0"))),999999)</f>
        <v>#DIV/0!</v>
      </c>
      <c r="FA107" s="20" t="e">
        <f>IF(SUM($EX$16:$EX58)=SUM($EX$69:$FC$69),FA$69-((FA$69/FA$70)*(COUNTIF($EX$23:$EX58,"=0"))),999999)</f>
        <v>#DIV/0!</v>
      </c>
      <c r="FB107" s="20" t="e">
        <f>IF(SUM($EX$16:$EX58)=SUM($EX$69:$FC$69),FB$69-((FB$69/FB$70)*(COUNTIF($EX$23:$EX58,"=0"))),999999)</f>
        <v>#DIV/0!</v>
      </c>
      <c r="FC107" s="20" t="e">
        <f>IF(SUM($EX$16:$EX58)=SUM($EX$69:$FC$69),FC$69-((FC$69/FC$70)*(COUNTIF($EX$23:$EX58,"=0"))),999999)</f>
        <v>#DIV/0!</v>
      </c>
      <c r="FF107" s="39"/>
      <c r="FG107" s="39"/>
      <c r="FH107" s="39"/>
      <c r="FI107" s="39"/>
      <c r="FJ107" s="47"/>
    </row>
    <row r="108" spans="2:166" x14ac:dyDescent="0.25">
      <c r="B108" s="15">
        <f t="shared" si="143"/>
        <v>36</v>
      </c>
      <c r="C108" s="7">
        <v>2051</v>
      </c>
      <c r="D108" s="104"/>
      <c r="E108" s="39"/>
      <c r="F108" s="39"/>
      <c r="G108" s="39"/>
      <c r="H108" s="39"/>
      <c r="I108" s="105"/>
      <c r="J108" s="7">
        <v>2051</v>
      </c>
      <c r="K108" s="62" t="e">
        <f>IF(SUM($K$16:$K59)=SUM($K$69:$P$69),K$69-((K$69/K$70)*(COUNTIF($K$23:$K59,"=0"))),999999)</f>
        <v>#DIV/0!</v>
      </c>
      <c r="L108" s="1" t="e">
        <f>IF(SUM($K$16:$K59)=SUM($K$69:$P$69),L$69-((L$69/L$70)*(COUNTIF($K$23:$K59,"=0"))),999999)</f>
        <v>#DIV/0!</v>
      </c>
      <c r="M108" s="2" t="e">
        <f>IF(SUM($K$16:$K59)=SUM($K$69:$P$69),M$69-((M$69/M$70)*(COUNTIF($K$23:$K59,"=0"))),999999)</f>
        <v>#DIV/0!</v>
      </c>
      <c r="N108" s="2" t="e">
        <f>IF(SUM($K$16:$K59)=SUM($K$69:$P$69),N$69-((N$69/N$70)*(COUNTIF($K$23:$K59,"=0"))),999999)</f>
        <v>#DIV/0!</v>
      </c>
      <c r="O108" s="2" t="e">
        <f>IF(SUM($K$16:$K59)=SUM($K$69:$P$69),O$69-((O$69/O$70)*(COUNTIF($K$23:$K59,"=0"))),999999)</f>
        <v>#DIV/0!</v>
      </c>
      <c r="P108" s="2" t="e">
        <f>IF(SUM($K$16:$K59)=SUM($K$69:$P$69),P$69-((P$69/P$70)*(COUNTIF($K$23:$K59,"=0"))),999999)</f>
        <v>#DIV/0!</v>
      </c>
      <c r="Q108" s="99"/>
      <c r="T108" s="39"/>
      <c r="U108" s="39"/>
      <c r="V108" s="39"/>
      <c r="W108" s="7">
        <v>2051</v>
      </c>
      <c r="X108" s="62" t="e">
        <f>IF(SUM($X$16:$X59)=SUM($X$69:$AC$69),X$69-((X$69/X$70)*(COUNTIF($X$23:$X59,"=0"))),999999)</f>
        <v>#DIV/0!</v>
      </c>
      <c r="Y108" s="1" t="e">
        <f>IF(SUM($X$16:$X59)=SUM($X$69:$AC$69),Y$69-((Y$69/Y$70)*(COUNTIF($X$23:$X59,"=0"))),999999)</f>
        <v>#DIV/0!</v>
      </c>
      <c r="Z108" s="1" t="e">
        <f>IF(SUM($X$16:$X59)=SUM($X$69:$AC$69),Z$69-((Z$69/Z$70)*(COUNTIF($X$23:$X59,"=0"))),999999)</f>
        <v>#DIV/0!</v>
      </c>
      <c r="AA108" s="2" t="e">
        <f>IF(SUM($X$16:$X59)=SUM($X$69:$AC$69),AA$69-((AA$69/AA$70)*(COUNTIF($X$23:$X59,"=0"))),999999)</f>
        <v>#DIV/0!</v>
      </c>
      <c r="AB108" s="2" t="e">
        <f>IF(SUM($X$16:$X59)=SUM($X$69:$AC$69),AB$69-((AB$69/AB$70)*(COUNTIF($X$23:$X59,"=0"))),999999)</f>
        <v>#DIV/0!</v>
      </c>
      <c r="AC108" s="2" t="e">
        <f>IF(SUM($X$16:$X59)=SUM($X$69:$AC$69),AC$69-((AC$69/AC$70)*(COUNTIF($X$23:$X59,"=0"))),999999)</f>
        <v>#DIV/0!</v>
      </c>
      <c r="AF108" s="39"/>
      <c r="AG108" s="39"/>
      <c r="AH108" s="39"/>
      <c r="AI108" s="39"/>
      <c r="AJ108" s="7">
        <v>2051</v>
      </c>
      <c r="AK108" s="62" t="e">
        <f>IF(SUM($AK$16:$AK59)=SUM($AK$69:$AP$69),AK$69-((AK$69/AK$70)*(COUNTIF($AK$23:$AK59,"=0"))),999999)</f>
        <v>#DIV/0!</v>
      </c>
      <c r="AL108" s="1" t="e">
        <f>IF(SUM($AK$16:$AK59)=SUM($AK$69:$AP$69),AL$69-((AL$69/AL$70)*(COUNTIF($AK$23:$AK59,"=0"))),999999)</f>
        <v>#DIV/0!</v>
      </c>
      <c r="AM108" s="1" t="e">
        <f>IF(SUM($AK$16:$AK59)=SUM($AK$69:$AP$69),AM$69-((AM$69/AM$70)*(COUNTIF($AK$23:$AK59,"=0"))),999999)</f>
        <v>#DIV/0!</v>
      </c>
      <c r="AN108" s="2" t="e">
        <f>IF(SUM($AK$16:$AK59)=SUM($AK$69:$AP$69),AN$69-((AN$69/AN$70)*(COUNTIF($AK$23:$AK59,"=0"))),999999)</f>
        <v>#DIV/0!</v>
      </c>
      <c r="AO108" s="2" t="e">
        <f>IF(SUM($AK$16:$AK59)=SUM($AK$69:$AP$69),AO$69-((AO$69/AO$70)*(COUNTIF($AK$23:$AK59,"=0"))),999999)</f>
        <v>#DIV/0!</v>
      </c>
      <c r="AP108" s="2" t="e">
        <f>IF(SUM($AK$16:$AK59)=SUM($AK$69:$AP$69),AP$69-((AP$69/AP$70)*(COUNTIF($AK$23:$AK59,"=0"))),999999)</f>
        <v>#DIV/0!</v>
      </c>
      <c r="AS108" s="39"/>
      <c r="AT108" s="39"/>
      <c r="AU108" s="39"/>
      <c r="AV108" s="39"/>
      <c r="AW108" s="7">
        <v>2051</v>
      </c>
      <c r="AX108" s="62" t="e">
        <f>IF(SUM($AX$16:$AX59)=SUM($AX$69:$BC$69),AX$69-((AX$69/AX$70)*(COUNTIF($AX$23:$AX59,"=0"))),999999)</f>
        <v>#DIV/0!</v>
      </c>
      <c r="AY108" s="1" t="e">
        <f>IF(SUM($AX$16:$AX59)=SUM($AX$69:$BC$69),AY$69-((AY$69/AY$70)*(COUNTIF($AX$23:$AX59,"=0"))),999999)</f>
        <v>#DIV/0!</v>
      </c>
      <c r="AZ108" s="1" t="e">
        <f>IF(SUM($AX$16:$AX59)=SUM($AX$69:$BC$69),AZ$69-((AZ$69/AZ$70)*(COUNTIF($AX$23:$AX59,"=0"))),999999)</f>
        <v>#DIV/0!</v>
      </c>
      <c r="BA108" s="2" t="e">
        <f>IF(SUM($AX$16:$AX59)=SUM($AX$69:$BC$69),BA$69-((BA$69/BA$70)*(COUNTIF($AX$23:$AX59,"=0"))),999999)</f>
        <v>#DIV/0!</v>
      </c>
      <c r="BB108" s="2" t="e">
        <f>IF(SUM($AX$16:$AX59)=SUM($AX$69:$BC$69),BB$69-((BB$69/BB$70)*(COUNTIF($AX$23:$AX59,"=0"))),999999)</f>
        <v>#DIV/0!</v>
      </c>
      <c r="BC108" s="2" t="e">
        <f>IF(SUM($AX$16:$AX59)=SUM($AX$69:$BC$69),BC$69-((BC$69/BC$70)*(COUNTIF($AX$23:$AX59,"=0"))),999999)</f>
        <v>#DIV/0!</v>
      </c>
      <c r="BF108" s="39"/>
      <c r="BG108" s="39"/>
      <c r="BH108" s="39"/>
      <c r="BI108" s="39"/>
      <c r="BJ108" s="7">
        <v>2051</v>
      </c>
      <c r="BK108" s="62" t="e">
        <f>IF(SUM($BK$16:$BK59)=SUM($BK$69:$BP$69),BK$69-((BK$69/BK$70)*(COUNTIF($BK$23:$BK59,"=0"))),999999)</f>
        <v>#DIV/0!</v>
      </c>
      <c r="BL108" s="1" t="e">
        <f>IF(SUM($BK$16:$BK59)=SUM($BK$69:$BP$69),BL$69-((BL$69/BL$70)*(COUNTIF($BK$23:$BK59,"=0"))),999999)</f>
        <v>#DIV/0!</v>
      </c>
      <c r="BM108" s="1" t="e">
        <f>IF(SUM($BK$16:$BK59)=SUM($BK$69:$BP$69),BM$69-((BM$69/BM$70)*(COUNTIF($BK$23:$BK59,"=0"))),999999)</f>
        <v>#DIV/0!</v>
      </c>
      <c r="BN108" s="2" t="e">
        <f>IF(SUM($BK$16:$BK59)=SUM($BK$69:$BP$69),BN$69-((BN$69/BN$70)*(COUNTIF($BK$23:$BK59,"=0"))),999999)</f>
        <v>#DIV/0!</v>
      </c>
      <c r="BO108" s="2" t="e">
        <f>IF(SUM($BK$16:$BK59)=SUM($BK$69:$BP$69),BO$69-((BO$69/BO$70)*(COUNTIF($BK$23:$BK59,"=0"))),999999)</f>
        <v>#DIV/0!</v>
      </c>
      <c r="BP108" s="2" t="e">
        <f>IF(SUM($BK$16:$BK59)=SUM($BK$69:$BP$69),BP$69-((BP$69/BP$70)*(COUNTIF($BK$23:$BK59,"=0"))),999999)</f>
        <v>#DIV/0!</v>
      </c>
      <c r="BS108" s="39"/>
      <c r="BT108" s="39"/>
      <c r="BU108" s="39"/>
      <c r="BV108" s="39"/>
      <c r="BW108" s="7">
        <v>2051</v>
      </c>
      <c r="BX108" s="62" t="e">
        <f>IF(SUM($BX$16:$BX59)=SUM($BX$69:$CC$69),BX$69-((BX$69/BX$70)*(COUNTIF($BX$23:$BX59,"=0"))),999999)</f>
        <v>#DIV/0!</v>
      </c>
      <c r="BY108" s="1" t="e">
        <f>IF(SUM($BX$16:$BX59)=SUM($BX$69:$CC$69),BY$69-((BY$69/BY$70)*(COUNTIF($BX$23:$BX59,"=0"))),999999)</f>
        <v>#DIV/0!</v>
      </c>
      <c r="BZ108" s="1" t="e">
        <f>IF(SUM($BX$16:$BX59)=SUM($BX$69:$CC$69),BZ$69-((BZ$69/BZ$70)*(COUNTIF($BX$23:$BX59,"=0"))),999999)</f>
        <v>#DIV/0!</v>
      </c>
      <c r="CA108" s="2" t="e">
        <f>IF(SUM($BX$16:$BX59)=SUM($BX$69:$CC$69),CA$69-((CA$69/CA$70)*(COUNTIF($BX$23:$BX59,"=0"))),999999)</f>
        <v>#DIV/0!</v>
      </c>
      <c r="CB108" s="2" t="e">
        <f>IF(SUM($BX$16:$BX59)=SUM($BX$69:$CC$69),CB$69-((CB$69/CB$70)*(COUNTIF($BX$23:$BX59,"=0"))),999999)</f>
        <v>#DIV/0!</v>
      </c>
      <c r="CC108" s="2" t="e">
        <f>IF(SUM($BX$16:$BX59)=SUM($BX$69:$CC$69),CC$69-((CC$69/CC$70)*(COUNTIF($BX$23:$BX59,"=0"))),999999)</f>
        <v>#DIV/0!</v>
      </c>
      <c r="CF108" s="39"/>
      <c r="CG108" s="39"/>
      <c r="CH108" s="39"/>
      <c r="CI108" s="39"/>
      <c r="CJ108" s="7">
        <v>2051</v>
      </c>
      <c r="CK108" s="62" t="e">
        <f>IF(SUM($CK$16:$CK59)=SUM($CK$69:$CP$69),CK$69-((CK$69/CK$70)*(COUNTIF($CK$23:$CK59,"=0"))),999999)</f>
        <v>#DIV/0!</v>
      </c>
      <c r="CL108" s="1" t="e">
        <f>IF(SUM($CK$16:$CK59)=SUM($CK$69:$CP$69),CL$69-((CL$69/CL$70)*(COUNTIF($CK$23:$CK59,"=0"))),999999)</f>
        <v>#DIV/0!</v>
      </c>
      <c r="CM108" s="1" t="e">
        <f>IF(SUM($CK$16:$CK59)=SUM($CK$69:$CP$69),CM$69-((CM$69/CM$70)*(COUNTIF($CK$23:$CK59,"=0"))),999999)</f>
        <v>#DIV/0!</v>
      </c>
      <c r="CN108" s="2" t="e">
        <f>IF(SUM($CK$16:$CK59)=SUM($CK$69:$CP$69),CN$69-((CN$69/CN$70)*(COUNTIF($CK$23:$CK59,"=0"))),999999)</f>
        <v>#DIV/0!</v>
      </c>
      <c r="CO108" s="2" t="e">
        <f>IF(SUM($CK$16:$CK59)=SUM($CK$69:$CP$69),CO$69-((CO$69/CO$70)*(COUNTIF($CK$23:$CK59,"=0"))),999999)</f>
        <v>#DIV/0!</v>
      </c>
      <c r="CP108" s="2" t="e">
        <f>IF(SUM($CK$16:$CK59)=SUM($CK$69:$CP$69),CP$69-((CP$69/CP$70)*(COUNTIF($CK$23:$CK59,"=0"))),999999)</f>
        <v>#DIV/0!</v>
      </c>
      <c r="CS108" s="39"/>
      <c r="CT108" s="39"/>
      <c r="CU108" s="39"/>
      <c r="CV108" s="39"/>
      <c r="CW108" s="7">
        <v>2051</v>
      </c>
      <c r="CX108" s="62" t="e">
        <f>IF(SUM($CX$16:$CX59)=SUM($CX$69:$DC$69),CX$69-((CX$69/CX$70)*(COUNTIF($CX$23:$CX59,"=0"))),999999)</f>
        <v>#DIV/0!</v>
      </c>
      <c r="CY108" s="1" t="e">
        <f>IF(SUM($CX$16:$CX59)=SUM($CX$69:$DC$69),CY$69-((CY$69/CY$70)*(COUNTIF($CX$23:$CX59,"=0"))),999999)</f>
        <v>#DIV/0!</v>
      </c>
      <c r="CZ108" s="1" t="e">
        <f>IF(SUM($CX$16:$CX59)=SUM($CX$69:$DC$69),CZ$69-((CZ$69/CZ$70)*(COUNTIF($CX$23:$CX59,"=0"))),999999)</f>
        <v>#DIV/0!</v>
      </c>
      <c r="DA108" s="2" t="e">
        <f>IF(SUM($CX$16:$CX59)=SUM($CX$69:$DC$69),DA$69-((DA$69/DA$70)*(COUNTIF($CX$23:$CX59,"=0"))),999999)</f>
        <v>#DIV/0!</v>
      </c>
      <c r="DB108" s="2" t="e">
        <f>IF(SUM($CX$16:$CX59)=SUM($CX$69:$DC$69),DB$69-((DB$69/DB$70)*(COUNTIF($CX$23:$CX59,"=0"))),999999)</f>
        <v>#DIV/0!</v>
      </c>
      <c r="DC108" s="2" t="e">
        <f>IF(SUM($CX$16:$CX59)=SUM($CX$69:$DC$69),DC$69-((DC$69/DC$70)*(COUNTIF($CX$23:$CX59,"=0"))),999999)</f>
        <v>#DIV/0!</v>
      </c>
      <c r="DF108" s="39"/>
      <c r="DG108" s="39"/>
      <c r="DH108" s="39"/>
      <c r="DI108" s="39"/>
      <c r="DJ108" s="7">
        <v>2051</v>
      </c>
      <c r="DK108" s="62" t="e">
        <f>IF(SUM($DK$16:$DK59)=SUM($DK$69:$DP$69),DK$69-((DK$69/DK$70)*(COUNTIF($DK$23:$DK59,"=0"))),999999)</f>
        <v>#DIV/0!</v>
      </c>
      <c r="DL108" s="1" t="e">
        <f>IF(SUM($DK$16:$DK59)=SUM($DK$69:$DP$69),DL$69-((DL$69/DL$70)*(COUNTIF($DK$23:$DK59,"=0"))),999999)</f>
        <v>#DIV/0!</v>
      </c>
      <c r="DM108" s="1" t="e">
        <f>IF(SUM($DK$16:$DK59)=SUM($DK$69:$DP$69),DM$69-((DM$69/DM$70)*(COUNTIF($DK$23:$DK59,"=0"))),999999)</f>
        <v>#DIV/0!</v>
      </c>
      <c r="DN108" s="2" t="e">
        <f>IF(SUM($DK$16:$DK59)=SUM($DK$69:$DP$69),DN$69-((DN$69/DN$70)*(COUNTIF($DK$23:$DK59,"=0"))),999999)</f>
        <v>#DIV/0!</v>
      </c>
      <c r="DO108" s="2" t="e">
        <f>IF(SUM($DK$16:$DK59)=SUM($DK$69:$DP$69),DO$69-((DO$69/DO$70)*(COUNTIF($DK$23:$DK59,"=0"))),999999)</f>
        <v>#DIV/0!</v>
      </c>
      <c r="DP108" s="2" t="e">
        <f>IF(SUM($DK$16:$DK59)=SUM($DK$69:$DP$69),DP$69-((DP$69/DP$70)*(COUNTIF($DK$23:$DK59,"=0"))),999999)</f>
        <v>#DIV/0!</v>
      </c>
      <c r="DS108" s="39"/>
      <c r="DT108" s="39"/>
      <c r="DU108" s="39"/>
      <c r="DV108" s="39"/>
      <c r="DW108" s="7">
        <v>2051</v>
      </c>
      <c r="DX108" s="62" t="e">
        <f>IF(SUM($DX$16:$DX59)=SUM($DX$69:$EC$69),DX$69-((DX$69/DX$70)*(COUNTIF($DX$23:$DX59,"=0"))),999999)</f>
        <v>#DIV/0!</v>
      </c>
      <c r="DY108" s="1" t="e">
        <f>IF(SUM($DX$16:$DX59)=SUM($DX$69:$EC$69),DY$69-((DY$69/DY$70)*(COUNTIF($DX$23:$DX59,"=0"))),999999)</f>
        <v>#DIV/0!</v>
      </c>
      <c r="DZ108" s="1" t="e">
        <f>IF(SUM($DX$16:$DX59)=SUM($DX$69:$EC$69),DZ$69-((DZ$69/DZ$70)*(COUNTIF($DX$23:$DX59,"=0"))),999999)</f>
        <v>#DIV/0!</v>
      </c>
      <c r="EA108" s="2" t="e">
        <f>IF(SUM($DX$16:$DX59)=SUM($DX$69:$EC$69),EA$69-((EA$69/EA$70)*(COUNTIF($DX$23:$DX59,"=0"))),999999)</f>
        <v>#DIV/0!</v>
      </c>
      <c r="EB108" s="2" t="e">
        <f>IF(SUM($DX$16:$DX59)=SUM($DX$69:$EC$69),EB$69-((EB$69/EB$70)*(COUNTIF($DX$23:$DX59,"=0"))),999999)</f>
        <v>#DIV/0!</v>
      </c>
      <c r="EC108" s="2" t="e">
        <f>IF(SUM($DX$16:$DX59)=SUM($DX$69:$EC$69),EC$69-((EC$69/EC$70)*(COUNTIF($DX$23:$DX59,"=0"))),999999)</f>
        <v>#DIV/0!</v>
      </c>
      <c r="EF108" s="39"/>
      <c r="EG108" s="39"/>
      <c r="EH108" s="39"/>
      <c r="EI108" s="39"/>
      <c r="EJ108" s="7">
        <v>2051</v>
      </c>
      <c r="EK108" s="62" t="e">
        <f>IF(SUM($EK$16:$EK59)=SUM($EK$69:$EP$69),EK$69-((EK$69/EK$70)*(COUNTIF($EK$23:$EK59,"=0"))),999999)</f>
        <v>#DIV/0!</v>
      </c>
      <c r="EL108" s="1" t="e">
        <f>IF(SUM($EK$16:$EK59)=SUM($EK$69:$EP$69),EL$69-((EL$69/EL$70)*(COUNTIF($EK$23:$EK59,"=0"))),999999)</f>
        <v>#DIV/0!</v>
      </c>
      <c r="EM108" s="1" t="e">
        <f>IF(SUM($EK$16:$EK59)=SUM($EK$69:$EP$69),EM$69-((EM$69/EM$70)*(COUNTIF($EK$23:$EK59,"=0"))),999999)</f>
        <v>#DIV/0!</v>
      </c>
      <c r="EN108" s="2" t="e">
        <f>IF(SUM($EK$16:$EK59)=SUM($EK$69:$EP$69),EN$69-((EN$69/EN$70)*(COUNTIF($EK$23:$EK59,"=0"))),999999)</f>
        <v>#DIV/0!</v>
      </c>
      <c r="EO108" s="2" t="e">
        <f>IF(SUM($EK$16:$EK59)=SUM($EK$69:$EP$69),EO$69-((EO$69/EO$70)*(COUNTIF($EK$23:$EK59,"=0"))),999999)</f>
        <v>#DIV/0!</v>
      </c>
      <c r="EP108" s="2" t="e">
        <f>IF(SUM($EK$16:$EK59)=SUM($EK$69:$EP$69),EP$69-((EP$69/EP$70)*(COUNTIF($EK$23:$EK59,"=0"))),999999)</f>
        <v>#DIV/0!</v>
      </c>
      <c r="ES108" s="39"/>
      <c r="ET108" s="39"/>
      <c r="EU108" s="39"/>
      <c r="EV108" s="39"/>
      <c r="EW108" s="7">
        <v>2051</v>
      </c>
      <c r="EX108" s="62" t="e">
        <f>IF(SUM($EX$16:$EX59)=SUM($EX$69:$FC$69),EX$69-((EX$69/EX$70)*(COUNTIF($EX$23:$EX59,"=0"))),999999)</f>
        <v>#DIV/0!</v>
      </c>
      <c r="EY108" s="1" t="e">
        <f>IF(SUM($EX$16:$EX59)=SUM($EX$69:$FC$69),EY$69-((EY$69/EY$70)*(COUNTIF($EX$23:$EX59,"=0"))),999999)</f>
        <v>#DIV/0!</v>
      </c>
      <c r="EZ108" s="1" t="e">
        <f>IF(SUM($EX$16:$EX59)=SUM($EX$69:$FC$69),EZ$69-((EZ$69/EZ$70)*(COUNTIF($EX$23:$EX59,"=0"))),999999)</f>
        <v>#DIV/0!</v>
      </c>
      <c r="FA108" s="2" t="e">
        <f>IF(SUM($EX$16:$EX59)=SUM($EX$69:$FC$69),FA$69-((FA$69/FA$70)*(COUNTIF($EX$23:$EX59,"=0"))),999999)</f>
        <v>#DIV/0!</v>
      </c>
      <c r="FB108" s="2" t="e">
        <f>IF(SUM($EX$16:$EX59)=SUM($EX$69:$FC$69),FB$69-((FB$69/FB$70)*(COUNTIF($EX$23:$EX59,"=0"))),999999)</f>
        <v>#DIV/0!</v>
      </c>
      <c r="FC108" s="2" t="e">
        <f>IF(SUM($EX$16:$EX59)=SUM($EX$69:$FC$69),FC$69-((FC$69/FC$70)*(COUNTIF($EX$23:$EX59,"=0"))),999999)</f>
        <v>#DIV/0!</v>
      </c>
      <c r="FF108" s="39"/>
      <c r="FG108" s="39"/>
      <c r="FH108" s="39"/>
      <c r="FI108" s="39"/>
      <c r="FJ108" s="47"/>
    </row>
    <row r="109" spans="2:166" x14ac:dyDescent="0.25">
      <c r="B109" s="14">
        <f t="shared" si="143"/>
        <v>37</v>
      </c>
      <c r="C109" s="6">
        <v>2052</v>
      </c>
      <c r="D109" s="104"/>
      <c r="E109" s="39"/>
      <c r="F109" s="39"/>
      <c r="G109" s="39"/>
      <c r="H109" s="39"/>
      <c r="I109" s="105"/>
      <c r="J109" s="6">
        <v>2052</v>
      </c>
      <c r="K109" s="63" t="e">
        <f>IF(SUM($K$16:$K60)=SUM($K$69:$P$69),K$69-((K$69/K$70)*(COUNTIF($K$23:$K60,"=0"))),999999)</f>
        <v>#DIV/0!</v>
      </c>
      <c r="L109" s="20" t="e">
        <f>IF(SUM($K$16:$K60)=SUM($K$69:$P$69),L$69-((L$69/L$70)*(COUNTIF($K$23:$K60,"=0"))),999999)</f>
        <v>#DIV/0!</v>
      </c>
      <c r="M109" s="20" t="e">
        <f>IF(SUM($K$16:$K60)=SUM($K$69:$P$69),M$69-((M$69/M$70)*(COUNTIF($K$23:$K60,"=0"))),999999)</f>
        <v>#DIV/0!</v>
      </c>
      <c r="N109" s="20" t="e">
        <f>IF(SUM($K$16:$K60)=SUM($K$69:$P$69),N$69-((N$69/N$70)*(COUNTIF($K$23:$K60,"=0"))),999999)</f>
        <v>#DIV/0!</v>
      </c>
      <c r="O109" s="20" t="e">
        <f>IF(SUM($K$16:$K60)=SUM($K$69:$P$69),O$69-((O$69/O$70)*(COUNTIF($K$23:$K60,"=0"))),999999)</f>
        <v>#DIV/0!</v>
      </c>
      <c r="P109" s="20" t="e">
        <f>IF(SUM($K$16:$K60)=SUM($K$69:$P$69),P$69-((P$69/P$70)*(COUNTIF($K$23:$K60,"=0"))),999999)</f>
        <v>#DIV/0!</v>
      </c>
      <c r="Q109" s="99"/>
      <c r="T109" s="39"/>
      <c r="U109" s="39"/>
      <c r="V109" s="39"/>
      <c r="W109" s="6">
        <v>2052</v>
      </c>
      <c r="X109" s="63" t="e">
        <f>IF(SUM($X$16:$X60)=SUM($X$69:$AC$69),X$69-((X$69/X$70)*(COUNTIF($X$23:$X60,"=0"))),999999)</f>
        <v>#DIV/0!</v>
      </c>
      <c r="Y109" s="20" t="e">
        <f>IF(SUM($X$16:$X60)=SUM($X$69:$AC$69),Y$69-((Y$69/Y$70)*(COUNTIF($X$23:$X60,"=0"))),999999)</f>
        <v>#DIV/0!</v>
      </c>
      <c r="Z109" s="20" t="e">
        <f>IF(SUM($X$16:$X60)=SUM($X$69:$AC$69),Z$69-((Z$69/Z$70)*(COUNTIF($X$23:$X60,"=0"))),999999)</f>
        <v>#DIV/0!</v>
      </c>
      <c r="AA109" s="20" t="e">
        <f>IF(SUM($X$16:$X60)=SUM($X$69:$AC$69),AA$69-((AA$69/AA$70)*(COUNTIF($X$23:$X60,"=0"))),999999)</f>
        <v>#DIV/0!</v>
      </c>
      <c r="AB109" s="20" t="e">
        <f>IF(SUM($X$16:$X60)=SUM($X$69:$AC$69),AB$69-((AB$69/AB$70)*(COUNTIF($X$23:$X60,"=0"))),999999)</f>
        <v>#DIV/0!</v>
      </c>
      <c r="AC109" s="20" t="e">
        <f>IF(SUM($X$16:$X60)=SUM($X$69:$AC$69),AC$69-((AC$69/AC$70)*(COUNTIF($X$23:$X60,"=0"))),999999)</f>
        <v>#DIV/0!</v>
      </c>
      <c r="AF109" s="39"/>
      <c r="AG109" s="39"/>
      <c r="AH109" s="39"/>
      <c r="AI109" s="39"/>
      <c r="AJ109" s="6">
        <v>2052</v>
      </c>
      <c r="AK109" s="63" t="e">
        <f>IF(SUM($AK$16:$AK60)=SUM($AK$69:$AP$69),AK$69-((AK$69/AK$70)*(COUNTIF($AK$23:$AK60,"=0"))),999999)</f>
        <v>#DIV/0!</v>
      </c>
      <c r="AL109" s="20" t="e">
        <f>IF(SUM($AK$16:$AK60)=SUM($AK$69:$AP$69),AL$69-((AL$69/AL$70)*(COUNTIF($AK$23:$AK60,"=0"))),999999)</f>
        <v>#DIV/0!</v>
      </c>
      <c r="AM109" s="20" t="e">
        <f>IF(SUM($AK$16:$AK60)=SUM($AK$69:$AP$69),AM$69-((AM$69/AM$70)*(COUNTIF($AK$23:$AK60,"=0"))),999999)</f>
        <v>#DIV/0!</v>
      </c>
      <c r="AN109" s="20" t="e">
        <f>IF(SUM($AK$16:$AK60)=SUM($AK$69:$AP$69),AN$69-((AN$69/AN$70)*(COUNTIF($AK$23:$AK60,"=0"))),999999)</f>
        <v>#DIV/0!</v>
      </c>
      <c r="AO109" s="20" t="e">
        <f>IF(SUM($AK$16:$AK60)=SUM($AK$69:$AP$69),AO$69-((AO$69/AO$70)*(COUNTIF($AK$23:$AK60,"=0"))),999999)</f>
        <v>#DIV/0!</v>
      </c>
      <c r="AP109" s="20" t="e">
        <f>IF(SUM($AK$16:$AK60)=SUM($AK$69:$AP$69),AP$69-((AP$69/AP$70)*(COUNTIF($AK$23:$AK60,"=0"))),999999)</f>
        <v>#DIV/0!</v>
      </c>
      <c r="AS109" s="39"/>
      <c r="AT109" s="39"/>
      <c r="AU109" s="39"/>
      <c r="AV109" s="39"/>
      <c r="AW109" s="6">
        <v>2052</v>
      </c>
      <c r="AX109" s="63" t="e">
        <f>IF(SUM($AX$16:$AX60)=SUM($AX$69:$BC$69),AX$69-((AX$69/AX$70)*(COUNTIF($AX$23:$AX60,"=0"))),999999)</f>
        <v>#DIV/0!</v>
      </c>
      <c r="AY109" s="20" t="e">
        <f>IF(SUM($AX$16:$AX60)=SUM($AX$69:$BC$69),AY$69-((AY$69/AY$70)*(COUNTIF($AX$23:$AX60,"=0"))),999999)</f>
        <v>#DIV/0!</v>
      </c>
      <c r="AZ109" s="20" t="e">
        <f>IF(SUM($AX$16:$AX60)=SUM($AX$69:$BC$69),AZ$69-((AZ$69/AZ$70)*(COUNTIF($AX$23:$AX60,"=0"))),999999)</f>
        <v>#DIV/0!</v>
      </c>
      <c r="BA109" s="20" t="e">
        <f>IF(SUM($AX$16:$AX60)=SUM($AX$69:$BC$69),BA$69-((BA$69/BA$70)*(COUNTIF($AX$23:$AX60,"=0"))),999999)</f>
        <v>#DIV/0!</v>
      </c>
      <c r="BB109" s="20" t="e">
        <f>IF(SUM($AX$16:$AX60)=SUM($AX$69:$BC$69),BB$69-((BB$69/BB$70)*(COUNTIF($AX$23:$AX60,"=0"))),999999)</f>
        <v>#DIV/0!</v>
      </c>
      <c r="BC109" s="20" t="e">
        <f>IF(SUM($AX$16:$AX60)=SUM($AX$69:$BC$69),BC$69-((BC$69/BC$70)*(COUNTIF($AX$23:$AX60,"=0"))),999999)</f>
        <v>#DIV/0!</v>
      </c>
      <c r="BF109" s="39"/>
      <c r="BG109" s="39"/>
      <c r="BH109" s="39"/>
      <c r="BI109" s="39"/>
      <c r="BJ109" s="6">
        <v>2052</v>
      </c>
      <c r="BK109" s="63" t="e">
        <f>IF(SUM($BK$16:$BK60)=SUM($BK$69:$BP$69),BK$69-((BK$69/BK$70)*(COUNTIF($BK$23:$BK60,"=0"))),999999)</f>
        <v>#DIV/0!</v>
      </c>
      <c r="BL109" s="20" t="e">
        <f>IF(SUM($BK$16:$BK60)=SUM($BK$69:$BP$69),BL$69-((BL$69/BL$70)*(COUNTIF($BK$23:$BK60,"=0"))),999999)</f>
        <v>#DIV/0!</v>
      </c>
      <c r="BM109" s="20" t="e">
        <f>IF(SUM($BK$16:$BK60)=SUM($BK$69:$BP$69),BM$69-((BM$69/BM$70)*(COUNTIF($BK$23:$BK60,"=0"))),999999)</f>
        <v>#DIV/0!</v>
      </c>
      <c r="BN109" s="20" t="e">
        <f>IF(SUM($BK$16:$BK60)=SUM($BK$69:$BP$69),BN$69-((BN$69/BN$70)*(COUNTIF($BK$23:$BK60,"=0"))),999999)</f>
        <v>#DIV/0!</v>
      </c>
      <c r="BO109" s="20" t="e">
        <f>IF(SUM($BK$16:$BK60)=SUM($BK$69:$BP$69),BO$69-((BO$69/BO$70)*(COUNTIF($BK$23:$BK60,"=0"))),999999)</f>
        <v>#DIV/0!</v>
      </c>
      <c r="BP109" s="20" t="e">
        <f>IF(SUM($BK$16:$BK60)=SUM($BK$69:$BP$69),BP$69-((BP$69/BP$70)*(COUNTIF($BK$23:$BK60,"=0"))),999999)</f>
        <v>#DIV/0!</v>
      </c>
      <c r="BS109" s="39"/>
      <c r="BT109" s="39"/>
      <c r="BU109" s="39"/>
      <c r="BV109" s="39"/>
      <c r="BW109" s="6">
        <v>2052</v>
      </c>
      <c r="BX109" s="63" t="e">
        <f>IF(SUM($BX$16:$BX60)=SUM($BX$69:$CC$69),BX$69-((BX$69/BX$70)*(COUNTIF($BX$23:$BX60,"=0"))),999999)</f>
        <v>#DIV/0!</v>
      </c>
      <c r="BY109" s="20" t="e">
        <f>IF(SUM($BX$16:$BX60)=SUM($BX$69:$CC$69),BY$69-((BY$69/BY$70)*(COUNTIF($BX$23:$BX60,"=0"))),999999)</f>
        <v>#DIV/0!</v>
      </c>
      <c r="BZ109" s="20" t="e">
        <f>IF(SUM($BX$16:$BX60)=SUM($BX$69:$CC$69),BZ$69-((BZ$69/BZ$70)*(COUNTIF($BX$23:$BX60,"=0"))),999999)</f>
        <v>#DIV/0!</v>
      </c>
      <c r="CA109" s="20" t="e">
        <f>IF(SUM($BX$16:$BX60)=SUM($BX$69:$CC$69),CA$69-((CA$69/CA$70)*(COUNTIF($BX$23:$BX60,"=0"))),999999)</f>
        <v>#DIV/0!</v>
      </c>
      <c r="CB109" s="20" t="e">
        <f>IF(SUM($BX$16:$BX60)=SUM($BX$69:$CC$69),CB$69-((CB$69/CB$70)*(COUNTIF($BX$23:$BX60,"=0"))),999999)</f>
        <v>#DIV/0!</v>
      </c>
      <c r="CC109" s="20" t="e">
        <f>IF(SUM($BX$16:$BX60)=SUM($BX$69:$CC$69),CC$69-((CC$69/CC$70)*(COUNTIF($BX$23:$BX60,"=0"))),999999)</f>
        <v>#DIV/0!</v>
      </c>
      <c r="CF109" s="39"/>
      <c r="CG109" s="39"/>
      <c r="CH109" s="39"/>
      <c r="CI109" s="39"/>
      <c r="CJ109" s="6">
        <v>2052</v>
      </c>
      <c r="CK109" s="63" t="e">
        <f>IF(SUM($CK$16:$CK60)=SUM($CK$69:$CP$69),CK$69-((CK$69/CK$70)*(COUNTIF($CK$23:$CK60,"=0"))),999999)</f>
        <v>#DIV/0!</v>
      </c>
      <c r="CL109" s="20" t="e">
        <f>IF(SUM($CK$16:$CK60)=SUM($CK$69:$CP$69),CL$69-((CL$69/CL$70)*(COUNTIF($CK$23:$CK60,"=0"))),999999)</f>
        <v>#DIV/0!</v>
      </c>
      <c r="CM109" s="20" t="e">
        <f>IF(SUM($CK$16:$CK60)=SUM($CK$69:$CP$69),CM$69-((CM$69/CM$70)*(COUNTIF($CK$23:$CK60,"=0"))),999999)</f>
        <v>#DIV/0!</v>
      </c>
      <c r="CN109" s="20" t="e">
        <f>IF(SUM($CK$16:$CK60)=SUM($CK$69:$CP$69),CN$69-((CN$69/CN$70)*(COUNTIF($CK$23:$CK60,"=0"))),999999)</f>
        <v>#DIV/0!</v>
      </c>
      <c r="CO109" s="20" t="e">
        <f>IF(SUM($CK$16:$CK60)=SUM($CK$69:$CP$69),CO$69-((CO$69/CO$70)*(COUNTIF($CK$23:$CK60,"=0"))),999999)</f>
        <v>#DIV/0!</v>
      </c>
      <c r="CP109" s="20" t="e">
        <f>IF(SUM($CK$16:$CK60)=SUM($CK$69:$CP$69),CP$69-((CP$69/CP$70)*(COUNTIF($CK$23:$CK60,"=0"))),999999)</f>
        <v>#DIV/0!</v>
      </c>
      <c r="CS109" s="39"/>
      <c r="CT109" s="39"/>
      <c r="CU109" s="39"/>
      <c r="CV109" s="39"/>
      <c r="CW109" s="6">
        <v>2052</v>
      </c>
      <c r="CX109" s="63" t="e">
        <f>IF(SUM($CX$16:$CX60)=SUM($CX$69:$DC$69),CX$69-((CX$69/CX$70)*(COUNTIF($CX$23:$CX60,"=0"))),999999)</f>
        <v>#DIV/0!</v>
      </c>
      <c r="CY109" s="20" t="e">
        <f>IF(SUM($CX$16:$CX60)=SUM($CX$69:$DC$69),CY$69-((CY$69/CY$70)*(COUNTIF($CX$23:$CX60,"=0"))),999999)</f>
        <v>#DIV/0!</v>
      </c>
      <c r="CZ109" s="20" t="e">
        <f>IF(SUM($CX$16:$CX60)=SUM($CX$69:$DC$69),CZ$69-((CZ$69/CZ$70)*(COUNTIF($CX$23:$CX60,"=0"))),999999)</f>
        <v>#DIV/0!</v>
      </c>
      <c r="DA109" s="20" t="e">
        <f>IF(SUM($CX$16:$CX60)=SUM($CX$69:$DC$69),DA$69-((DA$69/DA$70)*(COUNTIF($CX$23:$CX60,"=0"))),999999)</f>
        <v>#DIV/0!</v>
      </c>
      <c r="DB109" s="20" t="e">
        <f>IF(SUM($CX$16:$CX60)=SUM($CX$69:$DC$69),DB$69-((DB$69/DB$70)*(COUNTIF($CX$23:$CX60,"=0"))),999999)</f>
        <v>#DIV/0!</v>
      </c>
      <c r="DC109" s="20" t="e">
        <f>IF(SUM($CX$16:$CX60)=SUM($CX$69:$DC$69),DC$69-((DC$69/DC$70)*(COUNTIF($CX$23:$CX60,"=0"))),999999)</f>
        <v>#DIV/0!</v>
      </c>
      <c r="DF109" s="39"/>
      <c r="DG109" s="39"/>
      <c r="DH109" s="39"/>
      <c r="DI109" s="39"/>
      <c r="DJ109" s="6">
        <v>2052</v>
      </c>
      <c r="DK109" s="63" t="e">
        <f>IF(SUM($DK$16:$DK60)=SUM($DK$69:$DP$69),DK$69-((DK$69/DK$70)*(COUNTIF($DK$23:$DK60,"=0"))),999999)</f>
        <v>#DIV/0!</v>
      </c>
      <c r="DL109" s="20" t="e">
        <f>IF(SUM($DK$16:$DK60)=SUM($DK$69:$DP$69),DL$69-((DL$69/DL$70)*(COUNTIF($DK$23:$DK60,"=0"))),999999)</f>
        <v>#DIV/0!</v>
      </c>
      <c r="DM109" s="20" t="e">
        <f>IF(SUM($DK$16:$DK60)=SUM($DK$69:$DP$69),DM$69-((DM$69/DM$70)*(COUNTIF($DK$23:$DK60,"=0"))),999999)</f>
        <v>#DIV/0!</v>
      </c>
      <c r="DN109" s="20" t="e">
        <f>IF(SUM($DK$16:$DK60)=SUM($DK$69:$DP$69),DN$69-((DN$69/DN$70)*(COUNTIF($DK$23:$DK60,"=0"))),999999)</f>
        <v>#DIV/0!</v>
      </c>
      <c r="DO109" s="20" t="e">
        <f>IF(SUM($DK$16:$DK60)=SUM($DK$69:$DP$69),DO$69-((DO$69/DO$70)*(COUNTIF($DK$23:$DK60,"=0"))),999999)</f>
        <v>#DIV/0!</v>
      </c>
      <c r="DP109" s="20" t="e">
        <f>IF(SUM($DK$16:$DK60)=SUM($DK$69:$DP$69),DP$69-((DP$69/DP$70)*(COUNTIF($DK$23:$DK60,"=0"))),999999)</f>
        <v>#DIV/0!</v>
      </c>
      <c r="DS109" s="39"/>
      <c r="DT109" s="39"/>
      <c r="DU109" s="39"/>
      <c r="DV109" s="39"/>
      <c r="DW109" s="6">
        <v>2052</v>
      </c>
      <c r="DX109" s="63" t="e">
        <f>IF(SUM($DX$16:$DX60)=SUM($DX$69:$EC$69),DX$69-((DX$69/DX$70)*(COUNTIF($DX$23:$DX60,"=0"))),999999)</f>
        <v>#DIV/0!</v>
      </c>
      <c r="DY109" s="20" t="e">
        <f>IF(SUM($DX$16:$DX60)=SUM($DX$69:$EC$69),DY$69-((DY$69/DY$70)*(COUNTIF($DX$23:$DX60,"=0"))),999999)</f>
        <v>#DIV/0!</v>
      </c>
      <c r="DZ109" s="20" t="e">
        <f>IF(SUM($DX$16:$DX60)=SUM($DX$69:$EC$69),DZ$69-((DZ$69/DZ$70)*(COUNTIF($DX$23:$DX60,"=0"))),999999)</f>
        <v>#DIV/0!</v>
      </c>
      <c r="EA109" s="20" t="e">
        <f>IF(SUM($DX$16:$DX60)=SUM($DX$69:$EC$69),EA$69-((EA$69/EA$70)*(COUNTIF($DX$23:$DX60,"=0"))),999999)</f>
        <v>#DIV/0!</v>
      </c>
      <c r="EB109" s="20" t="e">
        <f>IF(SUM($DX$16:$DX60)=SUM($DX$69:$EC$69),EB$69-((EB$69/EB$70)*(COUNTIF($DX$23:$DX60,"=0"))),999999)</f>
        <v>#DIV/0!</v>
      </c>
      <c r="EC109" s="20" t="e">
        <f>IF(SUM($DX$16:$DX60)=SUM($DX$69:$EC$69),EC$69-((EC$69/EC$70)*(COUNTIF($DX$23:$DX60,"=0"))),999999)</f>
        <v>#DIV/0!</v>
      </c>
      <c r="EF109" s="39"/>
      <c r="EG109" s="39"/>
      <c r="EH109" s="39"/>
      <c r="EI109" s="39"/>
      <c r="EJ109" s="6">
        <v>2052</v>
      </c>
      <c r="EK109" s="63" t="e">
        <f>IF(SUM($EK$16:$EK60)=SUM($EK$69:$EP$69),EK$69-((EK$69/EK$70)*(COUNTIF($EK$23:$EK60,"=0"))),999999)</f>
        <v>#DIV/0!</v>
      </c>
      <c r="EL109" s="20" t="e">
        <f>IF(SUM($EK$16:$EK60)=SUM($EK$69:$EP$69),EL$69-((EL$69/EL$70)*(COUNTIF($EK$23:$EK60,"=0"))),999999)</f>
        <v>#DIV/0!</v>
      </c>
      <c r="EM109" s="20" t="e">
        <f>IF(SUM($EK$16:$EK60)=SUM($EK$69:$EP$69),EM$69-((EM$69/EM$70)*(COUNTIF($EK$23:$EK60,"=0"))),999999)</f>
        <v>#DIV/0!</v>
      </c>
      <c r="EN109" s="20" t="e">
        <f>IF(SUM($EK$16:$EK60)=SUM($EK$69:$EP$69),EN$69-((EN$69/EN$70)*(COUNTIF($EK$23:$EK60,"=0"))),999999)</f>
        <v>#DIV/0!</v>
      </c>
      <c r="EO109" s="20" t="e">
        <f>IF(SUM($EK$16:$EK60)=SUM($EK$69:$EP$69),EO$69-((EO$69/EO$70)*(COUNTIF($EK$23:$EK60,"=0"))),999999)</f>
        <v>#DIV/0!</v>
      </c>
      <c r="EP109" s="20" t="e">
        <f>IF(SUM($EK$16:$EK60)=SUM($EK$69:$EP$69),EP$69-((EP$69/EP$70)*(COUNTIF($EK$23:$EK60,"=0"))),999999)</f>
        <v>#DIV/0!</v>
      </c>
      <c r="ES109" s="39"/>
      <c r="ET109" s="39"/>
      <c r="EU109" s="39"/>
      <c r="EV109" s="39"/>
      <c r="EW109" s="6">
        <v>2052</v>
      </c>
      <c r="EX109" s="63" t="e">
        <f>IF(SUM($EX$16:$EX60)=SUM($EX$69:$FC$69),EX$69-((EX$69/EX$70)*(COUNTIF($EX$23:$EX60,"=0"))),999999)</f>
        <v>#DIV/0!</v>
      </c>
      <c r="EY109" s="20" t="e">
        <f>IF(SUM($EX$16:$EX60)=SUM($EX$69:$FC$69),EY$69-((EY$69/EY$70)*(COUNTIF($EX$23:$EX60,"=0"))),999999)</f>
        <v>#DIV/0!</v>
      </c>
      <c r="EZ109" s="20" t="e">
        <f>IF(SUM($EX$16:$EX60)=SUM($EX$69:$FC$69),EZ$69-((EZ$69/EZ$70)*(COUNTIF($EX$23:$EX60,"=0"))),999999)</f>
        <v>#DIV/0!</v>
      </c>
      <c r="FA109" s="20" t="e">
        <f>IF(SUM($EX$16:$EX60)=SUM($EX$69:$FC$69),FA$69-((FA$69/FA$70)*(COUNTIF($EX$23:$EX60,"=0"))),999999)</f>
        <v>#DIV/0!</v>
      </c>
      <c r="FB109" s="20" t="e">
        <f>IF(SUM($EX$16:$EX60)=SUM($EX$69:$FC$69),FB$69-((FB$69/FB$70)*(COUNTIF($EX$23:$EX60,"=0"))),999999)</f>
        <v>#DIV/0!</v>
      </c>
      <c r="FC109" s="20" t="e">
        <f>IF(SUM($EX$16:$EX60)=SUM($EX$69:$FC$69),FC$69-((FC$69/FC$70)*(COUNTIF($EX$23:$EX60,"=0"))),999999)</f>
        <v>#DIV/0!</v>
      </c>
      <c r="FF109" s="39"/>
      <c r="FG109" s="39"/>
      <c r="FH109" s="39"/>
      <c r="FI109" s="39"/>
      <c r="FJ109" s="47"/>
    </row>
    <row r="110" spans="2:166" x14ac:dyDescent="0.25">
      <c r="B110" s="15">
        <f t="shared" si="143"/>
        <v>38</v>
      </c>
      <c r="C110" s="7">
        <v>2053</v>
      </c>
      <c r="D110" s="104"/>
      <c r="E110" s="39"/>
      <c r="F110" s="39"/>
      <c r="G110" s="39"/>
      <c r="H110" s="39"/>
      <c r="I110" s="105"/>
      <c r="J110" s="7">
        <v>2053</v>
      </c>
      <c r="K110" s="62" t="e">
        <f>IF(SUM($K$16:$K61)=SUM($K$69:$P$69),K$69-((K$69/K$70)*(COUNTIF($K$23:$K61,"=0"))),999999)</f>
        <v>#DIV/0!</v>
      </c>
      <c r="L110" s="1" t="e">
        <f>IF(SUM($K$16:$K61)=SUM($K$69:$P$69),L$69-((L$69/L$70)*(COUNTIF($K$23:$K61,"=0"))),999999)</f>
        <v>#DIV/0!</v>
      </c>
      <c r="M110" s="2" t="e">
        <f>IF(SUM($K$16:$K61)=SUM($K$69:$P$69),M$69-((M$69/M$70)*(COUNTIF($K$23:$K61,"=0"))),999999)</f>
        <v>#DIV/0!</v>
      </c>
      <c r="N110" s="2" t="e">
        <f>IF(SUM($K$16:$K61)=SUM($K$69:$P$69),N$69-((N$69/N$70)*(COUNTIF($K$23:$K61,"=0"))),999999)</f>
        <v>#DIV/0!</v>
      </c>
      <c r="O110" s="2" t="e">
        <f>IF(SUM($K$16:$K61)=SUM($K$69:$P$69),O$69-((O$69/O$70)*(COUNTIF($K$23:$K61,"=0"))),999999)</f>
        <v>#DIV/0!</v>
      </c>
      <c r="P110" s="2" t="e">
        <f>IF(SUM($K$16:$K61)=SUM($K$69:$P$69),P$69-((P$69/P$70)*(COUNTIF($K$23:$K61,"=0"))),999999)</f>
        <v>#DIV/0!</v>
      </c>
      <c r="Q110" s="99"/>
      <c r="T110" s="39"/>
      <c r="U110" s="39"/>
      <c r="V110" s="39"/>
      <c r="W110" s="7">
        <v>2053</v>
      </c>
      <c r="X110" s="62" t="e">
        <f>IF(SUM($X$16:$X61)=SUM($X$69:$AC$69),X$69-((X$69/X$70)*(COUNTIF($X$23:$X61,"=0"))),999999)</f>
        <v>#DIV/0!</v>
      </c>
      <c r="Y110" s="1" t="e">
        <f>IF(SUM($X$16:$X61)=SUM($X$69:$AC$69),Y$69-((Y$69/Y$70)*(COUNTIF($X$23:$X61,"=0"))),999999)</f>
        <v>#DIV/0!</v>
      </c>
      <c r="Z110" s="1" t="e">
        <f>IF(SUM($X$16:$X61)=SUM($X$69:$AC$69),Z$69-((Z$69/Z$70)*(COUNTIF($X$23:$X61,"=0"))),999999)</f>
        <v>#DIV/0!</v>
      </c>
      <c r="AA110" s="2" t="e">
        <f>IF(SUM($X$16:$X61)=SUM($X$69:$AC$69),AA$69-((AA$69/AA$70)*(COUNTIF($X$23:$X61,"=0"))),999999)</f>
        <v>#DIV/0!</v>
      </c>
      <c r="AB110" s="2" t="e">
        <f>IF(SUM($X$16:$X61)=SUM($X$69:$AC$69),AB$69-((AB$69/AB$70)*(COUNTIF($X$23:$X61,"=0"))),999999)</f>
        <v>#DIV/0!</v>
      </c>
      <c r="AC110" s="2" t="e">
        <f>IF(SUM($X$16:$X61)=SUM($X$69:$AC$69),AC$69-((AC$69/AC$70)*(COUNTIF($X$23:$X61,"=0"))),999999)</f>
        <v>#DIV/0!</v>
      </c>
      <c r="AF110" s="39"/>
      <c r="AG110" s="39"/>
      <c r="AH110" s="39"/>
      <c r="AI110" s="39"/>
      <c r="AJ110" s="7">
        <v>2053</v>
      </c>
      <c r="AK110" s="62" t="e">
        <f>IF(SUM($AK$16:$AK61)=SUM($AK$69:$AP$69),AK$69-((AK$69/AK$70)*(COUNTIF($AK$23:$AK61,"=0"))),999999)</f>
        <v>#DIV/0!</v>
      </c>
      <c r="AL110" s="1" t="e">
        <f>IF(SUM($AK$16:$AK61)=SUM($AK$69:$AP$69),AL$69-((AL$69/AL$70)*(COUNTIF($AK$23:$AK61,"=0"))),999999)</f>
        <v>#DIV/0!</v>
      </c>
      <c r="AM110" s="1" t="e">
        <f>IF(SUM($AK$16:$AK61)=SUM($AK$69:$AP$69),AM$69-((AM$69/AM$70)*(COUNTIF($AK$23:$AK61,"=0"))),999999)</f>
        <v>#DIV/0!</v>
      </c>
      <c r="AN110" s="2" t="e">
        <f>IF(SUM($AK$16:$AK61)=SUM($AK$69:$AP$69),AN$69-((AN$69/AN$70)*(COUNTIF($AK$23:$AK61,"=0"))),999999)</f>
        <v>#DIV/0!</v>
      </c>
      <c r="AO110" s="2" t="e">
        <f>IF(SUM($AK$16:$AK61)=SUM($AK$69:$AP$69),AO$69-((AO$69/AO$70)*(COUNTIF($AK$23:$AK61,"=0"))),999999)</f>
        <v>#DIV/0!</v>
      </c>
      <c r="AP110" s="2" t="e">
        <f>IF(SUM($AK$16:$AK61)=SUM($AK$69:$AP$69),AP$69-((AP$69/AP$70)*(COUNTIF($AK$23:$AK61,"=0"))),999999)</f>
        <v>#DIV/0!</v>
      </c>
      <c r="AS110" s="39"/>
      <c r="AT110" s="39"/>
      <c r="AU110" s="39"/>
      <c r="AV110" s="39"/>
      <c r="AW110" s="7">
        <v>2053</v>
      </c>
      <c r="AX110" s="62" t="e">
        <f>IF(SUM($AX$16:$AX61)=SUM($AX$69:$BC$69),AX$69-((AX$69/AX$70)*(COUNTIF($AX$23:$AX61,"=0"))),999999)</f>
        <v>#DIV/0!</v>
      </c>
      <c r="AY110" s="1" t="e">
        <f>IF(SUM($AX$16:$AX61)=SUM($AX$69:$BC$69),AY$69-((AY$69/AY$70)*(COUNTIF($AX$23:$AX61,"=0"))),999999)</f>
        <v>#DIV/0!</v>
      </c>
      <c r="AZ110" s="1" t="e">
        <f>IF(SUM($AX$16:$AX61)=SUM($AX$69:$BC$69),AZ$69-((AZ$69/AZ$70)*(COUNTIF($AX$23:$AX61,"=0"))),999999)</f>
        <v>#DIV/0!</v>
      </c>
      <c r="BA110" s="2" t="e">
        <f>IF(SUM($AX$16:$AX61)=SUM($AX$69:$BC$69),BA$69-((BA$69/BA$70)*(COUNTIF($AX$23:$AX61,"=0"))),999999)</f>
        <v>#DIV/0!</v>
      </c>
      <c r="BB110" s="2" t="e">
        <f>IF(SUM($AX$16:$AX61)=SUM($AX$69:$BC$69),BB$69-((BB$69/BB$70)*(COUNTIF($AX$23:$AX61,"=0"))),999999)</f>
        <v>#DIV/0!</v>
      </c>
      <c r="BC110" s="2" t="e">
        <f>IF(SUM($AX$16:$AX61)=SUM($AX$69:$BC$69),BC$69-((BC$69/BC$70)*(COUNTIF($AX$23:$AX61,"=0"))),999999)</f>
        <v>#DIV/0!</v>
      </c>
      <c r="BF110" s="39"/>
      <c r="BG110" s="39"/>
      <c r="BH110" s="39"/>
      <c r="BI110" s="39"/>
      <c r="BJ110" s="7">
        <v>2053</v>
      </c>
      <c r="BK110" s="62" t="e">
        <f>IF(SUM($BK$16:$BK61)=SUM($BK$69:$BP$69),BK$69-((BK$69/BK$70)*(COUNTIF($BK$23:$BK61,"=0"))),999999)</f>
        <v>#DIV/0!</v>
      </c>
      <c r="BL110" s="1" t="e">
        <f>IF(SUM($BK$16:$BK61)=SUM($BK$69:$BP$69),BL$69-((BL$69/BL$70)*(COUNTIF($BK$23:$BK61,"=0"))),999999)</f>
        <v>#DIV/0!</v>
      </c>
      <c r="BM110" s="1" t="e">
        <f>IF(SUM($BK$16:$BK61)=SUM($BK$69:$BP$69),BM$69-((BM$69/BM$70)*(COUNTIF($BK$23:$BK61,"=0"))),999999)</f>
        <v>#DIV/0!</v>
      </c>
      <c r="BN110" s="2" t="e">
        <f>IF(SUM($BK$16:$BK61)=SUM($BK$69:$BP$69),BN$69-((BN$69/BN$70)*(COUNTIF($BK$23:$BK61,"=0"))),999999)</f>
        <v>#DIV/0!</v>
      </c>
      <c r="BO110" s="2" t="e">
        <f>IF(SUM($BK$16:$BK61)=SUM($BK$69:$BP$69),BO$69-((BO$69/BO$70)*(COUNTIF($BK$23:$BK61,"=0"))),999999)</f>
        <v>#DIV/0!</v>
      </c>
      <c r="BP110" s="2" t="e">
        <f>IF(SUM($BK$16:$BK61)=SUM($BK$69:$BP$69),BP$69-((BP$69/BP$70)*(COUNTIF($BK$23:$BK61,"=0"))),999999)</f>
        <v>#DIV/0!</v>
      </c>
      <c r="BS110" s="39"/>
      <c r="BT110" s="39"/>
      <c r="BU110" s="39"/>
      <c r="BV110" s="39"/>
      <c r="BW110" s="7">
        <v>2053</v>
      </c>
      <c r="BX110" s="62" t="e">
        <f>IF(SUM($BX$16:$BX61)=SUM($BX$69:$CC$69),BX$69-((BX$69/BX$70)*(COUNTIF($BX$23:$BX61,"=0"))),999999)</f>
        <v>#DIV/0!</v>
      </c>
      <c r="BY110" s="1" t="e">
        <f>IF(SUM($BX$16:$BX61)=SUM($BX$69:$CC$69),BY$69-((BY$69/BY$70)*(COUNTIF($BX$23:$BX61,"=0"))),999999)</f>
        <v>#DIV/0!</v>
      </c>
      <c r="BZ110" s="1" t="e">
        <f>IF(SUM($BX$16:$BX61)=SUM($BX$69:$CC$69),BZ$69-((BZ$69/BZ$70)*(COUNTIF($BX$23:$BX61,"=0"))),999999)</f>
        <v>#DIV/0!</v>
      </c>
      <c r="CA110" s="2" t="e">
        <f>IF(SUM($BX$16:$BX61)=SUM($BX$69:$CC$69),CA$69-((CA$69/CA$70)*(COUNTIF($BX$23:$BX61,"=0"))),999999)</f>
        <v>#DIV/0!</v>
      </c>
      <c r="CB110" s="2" t="e">
        <f>IF(SUM($BX$16:$BX61)=SUM($BX$69:$CC$69),CB$69-((CB$69/CB$70)*(COUNTIF($BX$23:$BX61,"=0"))),999999)</f>
        <v>#DIV/0!</v>
      </c>
      <c r="CC110" s="2" t="e">
        <f>IF(SUM($BX$16:$BX61)=SUM($BX$69:$CC$69),CC$69-((CC$69/CC$70)*(COUNTIF($BX$23:$BX61,"=0"))),999999)</f>
        <v>#DIV/0!</v>
      </c>
      <c r="CF110" s="39"/>
      <c r="CG110" s="39"/>
      <c r="CH110" s="39"/>
      <c r="CI110" s="39"/>
      <c r="CJ110" s="7">
        <v>2053</v>
      </c>
      <c r="CK110" s="62" t="e">
        <f>IF(SUM($CK$16:$CK61)=SUM($CK$69:$CP$69),CK$69-((CK$69/CK$70)*(COUNTIF($CK$23:$CK61,"=0"))),999999)</f>
        <v>#DIV/0!</v>
      </c>
      <c r="CL110" s="1" t="e">
        <f>IF(SUM($CK$16:$CK61)=SUM($CK$69:$CP$69),CL$69-((CL$69/CL$70)*(COUNTIF($CK$23:$CK61,"=0"))),999999)</f>
        <v>#DIV/0!</v>
      </c>
      <c r="CM110" s="1" t="e">
        <f>IF(SUM($CK$16:$CK61)=SUM($CK$69:$CP$69),CM$69-((CM$69/CM$70)*(COUNTIF($CK$23:$CK61,"=0"))),999999)</f>
        <v>#DIV/0!</v>
      </c>
      <c r="CN110" s="2" t="e">
        <f>IF(SUM($CK$16:$CK61)=SUM($CK$69:$CP$69),CN$69-((CN$69/CN$70)*(COUNTIF($CK$23:$CK61,"=0"))),999999)</f>
        <v>#DIV/0!</v>
      </c>
      <c r="CO110" s="2" t="e">
        <f>IF(SUM($CK$16:$CK61)=SUM($CK$69:$CP$69),CO$69-((CO$69/CO$70)*(COUNTIF($CK$23:$CK61,"=0"))),999999)</f>
        <v>#DIV/0!</v>
      </c>
      <c r="CP110" s="2" t="e">
        <f>IF(SUM($CK$16:$CK61)=SUM($CK$69:$CP$69),CP$69-((CP$69/CP$70)*(COUNTIF($CK$23:$CK61,"=0"))),999999)</f>
        <v>#DIV/0!</v>
      </c>
      <c r="CS110" s="39"/>
      <c r="CT110" s="39"/>
      <c r="CU110" s="39"/>
      <c r="CV110" s="39"/>
      <c r="CW110" s="7">
        <v>2053</v>
      </c>
      <c r="CX110" s="62" t="e">
        <f>IF(SUM($CX$16:$CX61)=SUM($CX$69:$DC$69),CX$69-((CX$69/CX$70)*(COUNTIF($CX$23:$CX61,"=0"))),999999)</f>
        <v>#DIV/0!</v>
      </c>
      <c r="CY110" s="1" t="e">
        <f>IF(SUM($CX$16:$CX61)=SUM($CX$69:$DC$69),CY$69-((CY$69/CY$70)*(COUNTIF($CX$23:$CX61,"=0"))),999999)</f>
        <v>#DIV/0!</v>
      </c>
      <c r="CZ110" s="1" t="e">
        <f>IF(SUM($CX$16:$CX61)=SUM($CX$69:$DC$69),CZ$69-((CZ$69/CZ$70)*(COUNTIF($CX$23:$CX61,"=0"))),999999)</f>
        <v>#DIV/0!</v>
      </c>
      <c r="DA110" s="2" t="e">
        <f>IF(SUM($CX$16:$CX61)=SUM($CX$69:$DC$69),DA$69-((DA$69/DA$70)*(COUNTIF($CX$23:$CX61,"=0"))),999999)</f>
        <v>#DIV/0!</v>
      </c>
      <c r="DB110" s="2" t="e">
        <f>IF(SUM($CX$16:$CX61)=SUM($CX$69:$DC$69),DB$69-((DB$69/DB$70)*(COUNTIF($CX$23:$CX61,"=0"))),999999)</f>
        <v>#DIV/0!</v>
      </c>
      <c r="DC110" s="2" t="e">
        <f>IF(SUM($CX$16:$CX61)=SUM($CX$69:$DC$69),DC$69-((DC$69/DC$70)*(COUNTIF($CX$23:$CX61,"=0"))),999999)</f>
        <v>#DIV/0!</v>
      </c>
      <c r="DF110" s="39"/>
      <c r="DG110" s="39"/>
      <c r="DH110" s="39"/>
      <c r="DI110" s="39"/>
      <c r="DJ110" s="7">
        <v>2053</v>
      </c>
      <c r="DK110" s="62" t="e">
        <f>IF(SUM($DK$16:$DK61)=SUM($DK$69:$DP$69),DK$69-((DK$69/DK$70)*(COUNTIF($DK$23:$DK61,"=0"))),999999)</f>
        <v>#DIV/0!</v>
      </c>
      <c r="DL110" s="1" t="e">
        <f>IF(SUM($DK$16:$DK61)=SUM($DK$69:$DP$69),DL$69-((DL$69/DL$70)*(COUNTIF($DK$23:$DK61,"=0"))),999999)</f>
        <v>#DIV/0!</v>
      </c>
      <c r="DM110" s="1" t="e">
        <f>IF(SUM($DK$16:$DK61)=SUM($DK$69:$DP$69),DM$69-((DM$69/DM$70)*(COUNTIF($DK$23:$DK61,"=0"))),999999)</f>
        <v>#DIV/0!</v>
      </c>
      <c r="DN110" s="2" t="e">
        <f>IF(SUM($DK$16:$DK61)=SUM($DK$69:$DP$69),DN$69-((DN$69/DN$70)*(COUNTIF($DK$23:$DK61,"=0"))),999999)</f>
        <v>#DIV/0!</v>
      </c>
      <c r="DO110" s="2" t="e">
        <f>IF(SUM($DK$16:$DK61)=SUM($DK$69:$DP$69),DO$69-((DO$69/DO$70)*(COUNTIF($DK$23:$DK61,"=0"))),999999)</f>
        <v>#DIV/0!</v>
      </c>
      <c r="DP110" s="2" t="e">
        <f>IF(SUM($DK$16:$DK61)=SUM($DK$69:$DP$69),DP$69-((DP$69/DP$70)*(COUNTIF($DK$23:$DK61,"=0"))),999999)</f>
        <v>#DIV/0!</v>
      </c>
      <c r="DS110" s="39"/>
      <c r="DT110" s="39"/>
      <c r="DU110" s="39"/>
      <c r="DV110" s="39"/>
      <c r="DW110" s="7">
        <v>2053</v>
      </c>
      <c r="DX110" s="62" t="e">
        <f>IF(SUM($DX$16:$DX61)=SUM($DX$69:$EC$69),DX$69-((DX$69/DX$70)*(COUNTIF($DX$23:$DX61,"=0"))),999999)</f>
        <v>#DIV/0!</v>
      </c>
      <c r="DY110" s="1" t="e">
        <f>IF(SUM($DX$16:$DX61)=SUM($DX$69:$EC$69),DY$69-((DY$69/DY$70)*(COUNTIF($DX$23:$DX61,"=0"))),999999)</f>
        <v>#DIV/0!</v>
      </c>
      <c r="DZ110" s="1" t="e">
        <f>IF(SUM($DX$16:$DX61)=SUM($DX$69:$EC$69),DZ$69-((DZ$69/DZ$70)*(COUNTIF($DX$23:$DX61,"=0"))),999999)</f>
        <v>#DIV/0!</v>
      </c>
      <c r="EA110" s="2" t="e">
        <f>IF(SUM($DX$16:$DX61)=SUM($DX$69:$EC$69),EA$69-((EA$69/EA$70)*(COUNTIF($DX$23:$DX61,"=0"))),999999)</f>
        <v>#DIV/0!</v>
      </c>
      <c r="EB110" s="2" t="e">
        <f>IF(SUM($DX$16:$DX61)=SUM($DX$69:$EC$69),EB$69-((EB$69/EB$70)*(COUNTIF($DX$23:$DX61,"=0"))),999999)</f>
        <v>#DIV/0!</v>
      </c>
      <c r="EC110" s="2" t="e">
        <f>IF(SUM($DX$16:$DX61)=SUM($DX$69:$EC$69),EC$69-((EC$69/EC$70)*(COUNTIF($DX$23:$DX61,"=0"))),999999)</f>
        <v>#DIV/0!</v>
      </c>
      <c r="EF110" s="39"/>
      <c r="EG110" s="39"/>
      <c r="EH110" s="39"/>
      <c r="EI110" s="39"/>
      <c r="EJ110" s="7">
        <v>2053</v>
      </c>
      <c r="EK110" s="62" t="e">
        <f>IF(SUM($EK$16:$EK61)=SUM($EK$69:$EP$69),EK$69-((EK$69/EK$70)*(COUNTIF($EK$23:$EK61,"=0"))),999999)</f>
        <v>#DIV/0!</v>
      </c>
      <c r="EL110" s="1" t="e">
        <f>IF(SUM($EK$16:$EK61)=SUM($EK$69:$EP$69),EL$69-((EL$69/EL$70)*(COUNTIF($EK$23:$EK61,"=0"))),999999)</f>
        <v>#DIV/0!</v>
      </c>
      <c r="EM110" s="1" t="e">
        <f>IF(SUM($EK$16:$EK61)=SUM($EK$69:$EP$69),EM$69-((EM$69/EM$70)*(COUNTIF($EK$23:$EK61,"=0"))),999999)</f>
        <v>#DIV/0!</v>
      </c>
      <c r="EN110" s="2" t="e">
        <f>IF(SUM($EK$16:$EK61)=SUM($EK$69:$EP$69),EN$69-((EN$69/EN$70)*(COUNTIF($EK$23:$EK61,"=0"))),999999)</f>
        <v>#DIV/0!</v>
      </c>
      <c r="EO110" s="2" t="e">
        <f>IF(SUM($EK$16:$EK61)=SUM($EK$69:$EP$69),EO$69-((EO$69/EO$70)*(COUNTIF($EK$23:$EK61,"=0"))),999999)</f>
        <v>#DIV/0!</v>
      </c>
      <c r="EP110" s="2" t="e">
        <f>IF(SUM($EK$16:$EK61)=SUM($EK$69:$EP$69),EP$69-((EP$69/EP$70)*(COUNTIF($EK$23:$EK61,"=0"))),999999)</f>
        <v>#DIV/0!</v>
      </c>
      <c r="ES110" s="39"/>
      <c r="ET110" s="39"/>
      <c r="EU110" s="39"/>
      <c r="EV110" s="39"/>
      <c r="EW110" s="7">
        <v>2053</v>
      </c>
      <c r="EX110" s="62" t="e">
        <f>IF(SUM($EX$16:$EX61)=SUM($EX$69:$FC$69),EX$69-((EX$69/EX$70)*(COUNTIF($EX$23:$EX61,"=0"))),999999)</f>
        <v>#DIV/0!</v>
      </c>
      <c r="EY110" s="1" t="e">
        <f>IF(SUM($EX$16:$EX61)=SUM($EX$69:$FC$69),EY$69-((EY$69/EY$70)*(COUNTIF($EX$23:$EX61,"=0"))),999999)</f>
        <v>#DIV/0!</v>
      </c>
      <c r="EZ110" s="1" t="e">
        <f>IF(SUM($EX$16:$EX61)=SUM($EX$69:$FC$69),EZ$69-((EZ$69/EZ$70)*(COUNTIF($EX$23:$EX61,"=0"))),999999)</f>
        <v>#DIV/0!</v>
      </c>
      <c r="FA110" s="2" t="e">
        <f>IF(SUM($EX$16:$EX61)=SUM($EX$69:$FC$69),FA$69-((FA$69/FA$70)*(COUNTIF($EX$23:$EX61,"=0"))),999999)</f>
        <v>#DIV/0!</v>
      </c>
      <c r="FB110" s="2" t="e">
        <f>IF(SUM($EX$16:$EX61)=SUM($EX$69:$FC$69),FB$69-((FB$69/FB$70)*(COUNTIF($EX$23:$EX61,"=0"))),999999)</f>
        <v>#DIV/0!</v>
      </c>
      <c r="FC110" s="2" t="e">
        <f>IF(SUM($EX$16:$EX61)=SUM($EX$69:$FC$69),FC$69-((FC$69/FC$70)*(COUNTIF($EX$23:$EX61,"=0"))),999999)</f>
        <v>#DIV/0!</v>
      </c>
      <c r="FF110" s="39"/>
      <c r="FG110" s="39"/>
      <c r="FH110" s="39"/>
      <c r="FI110" s="39"/>
      <c r="FJ110" s="47"/>
    </row>
    <row r="111" spans="2:166" x14ac:dyDescent="0.25">
      <c r="B111" s="14">
        <f t="shared" si="143"/>
        <v>39</v>
      </c>
      <c r="C111" s="6">
        <v>2054</v>
      </c>
      <c r="D111" s="104"/>
      <c r="E111" s="39"/>
      <c r="F111" s="39"/>
      <c r="G111" s="39"/>
      <c r="H111" s="39"/>
      <c r="I111" s="105"/>
      <c r="J111" s="6">
        <v>2054</v>
      </c>
      <c r="K111" s="63" t="e">
        <f>IF(SUM($K$16:$K62)=SUM($K$69:$P$69),K$69-((K$69/K$70)*(COUNTIF($K$23:$K62,"=0"))),999999)</f>
        <v>#DIV/0!</v>
      </c>
      <c r="L111" s="20" t="e">
        <f>IF(SUM($K$16:$K62)=SUM($K$69:$P$69),L$69-((L$69/L$70)*(COUNTIF($K$23:$K62,"=0"))),999999)</f>
        <v>#DIV/0!</v>
      </c>
      <c r="M111" s="20" t="e">
        <f>IF(SUM($K$16:$K62)=SUM($K$69:$P$69),M$69-((M$69/M$70)*(COUNTIF($K$23:$K62,"=0"))),999999)</f>
        <v>#DIV/0!</v>
      </c>
      <c r="N111" s="20" t="e">
        <f>IF(SUM($K$16:$K62)=SUM($K$69:$P$69),N$69-((N$69/N$70)*(COUNTIF($K$23:$K62,"=0"))),999999)</f>
        <v>#DIV/0!</v>
      </c>
      <c r="O111" s="20" t="e">
        <f>IF(SUM($K$16:$K62)=SUM($K$69:$P$69),O$69-((O$69/O$70)*(COUNTIF($K$23:$K62,"=0"))),999999)</f>
        <v>#DIV/0!</v>
      </c>
      <c r="P111" s="20" t="e">
        <f>IF(SUM($K$16:$K62)=SUM($K$69:$P$69),P$69-((P$69/P$70)*(COUNTIF($K$23:$K62,"=0"))),999999)</f>
        <v>#DIV/0!</v>
      </c>
      <c r="Q111" s="99"/>
      <c r="T111" s="39"/>
      <c r="U111" s="39"/>
      <c r="V111" s="39"/>
      <c r="W111" s="6">
        <v>2054</v>
      </c>
      <c r="X111" s="63" t="e">
        <f>IF(SUM($X$16:$X62)=SUM($X$69:$AC$69),X$69-((X$69/X$70)*(COUNTIF($X$23:$X62,"=0"))),999999)</f>
        <v>#DIV/0!</v>
      </c>
      <c r="Y111" s="20" t="e">
        <f>IF(SUM($X$16:$X62)=SUM($X$69:$AC$69),Y$69-((Y$69/Y$70)*(COUNTIF($X$23:$X62,"=0"))),999999)</f>
        <v>#DIV/0!</v>
      </c>
      <c r="Z111" s="20" t="e">
        <f>IF(SUM($X$16:$X62)=SUM($X$69:$AC$69),Z$69-((Z$69/Z$70)*(COUNTIF($X$23:$X62,"=0"))),999999)</f>
        <v>#DIV/0!</v>
      </c>
      <c r="AA111" s="20" t="e">
        <f>IF(SUM($X$16:$X62)=SUM($X$69:$AC$69),AA$69-((AA$69/AA$70)*(COUNTIF($X$23:$X62,"=0"))),999999)</f>
        <v>#DIV/0!</v>
      </c>
      <c r="AB111" s="20" t="e">
        <f>IF(SUM($X$16:$X62)=SUM($X$69:$AC$69),AB$69-((AB$69/AB$70)*(COUNTIF($X$23:$X62,"=0"))),999999)</f>
        <v>#DIV/0!</v>
      </c>
      <c r="AC111" s="20" t="e">
        <f>IF(SUM($X$16:$X62)=SUM($X$69:$AC$69),AC$69-((AC$69/AC$70)*(COUNTIF($X$23:$X62,"=0"))),999999)</f>
        <v>#DIV/0!</v>
      </c>
      <c r="AF111" s="39"/>
      <c r="AG111" s="39"/>
      <c r="AH111" s="39"/>
      <c r="AI111" s="39"/>
      <c r="AJ111" s="6">
        <v>2054</v>
      </c>
      <c r="AK111" s="63" t="e">
        <f>IF(SUM($AK$16:$AK62)=SUM($AK$69:$AP$69),AK$69-((AK$69/AK$70)*(COUNTIF($AK$23:$AK62,"=0"))),999999)</f>
        <v>#DIV/0!</v>
      </c>
      <c r="AL111" s="20" t="e">
        <f>IF(SUM($AK$16:$AK62)=SUM($AK$69:$AP$69),AL$69-((AL$69/AL$70)*(COUNTIF($AK$23:$AK62,"=0"))),999999)</f>
        <v>#DIV/0!</v>
      </c>
      <c r="AM111" s="20" t="e">
        <f>IF(SUM($AK$16:$AK62)=SUM($AK$69:$AP$69),AM$69-((AM$69/AM$70)*(COUNTIF($AK$23:$AK62,"=0"))),999999)</f>
        <v>#DIV/0!</v>
      </c>
      <c r="AN111" s="20" t="e">
        <f>IF(SUM($AK$16:$AK62)=SUM($AK$69:$AP$69),AN$69-((AN$69/AN$70)*(COUNTIF($AK$23:$AK62,"=0"))),999999)</f>
        <v>#DIV/0!</v>
      </c>
      <c r="AO111" s="20" t="e">
        <f>IF(SUM($AK$16:$AK62)=SUM($AK$69:$AP$69),AO$69-((AO$69/AO$70)*(COUNTIF($AK$23:$AK62,"=0"))),999999)</f>
        <v>#DIV/0!</v>
      </c>
      <c r="AP111" s="20" t="e">
        <f>IF(SUM($AK$16:$AK62)=SUM($AK$69:$AP$69),AP$69-((AP$69/AP$70)*(COUNTIF($AK$23:$AK62,"=0"))),999999)</f>
        <v>#DIV/0!</v>
      </c>
      <c r="AS111" s="39"/>
      <c r="AT111" s="39"/>
      <c r="AU111" s="39"/>
      <c r="AV111" s="39"/>
      <c r="AW111" s="6">
        <v>2054</v>
      </c>
      <c r="AX111" s="63" t="e">
        <f>IF(SUM($AX$16:$AX62)=SUM($AX$69:$BC$69),AX$69-((AX$69/AX$70)*(COUNTIF($AX$23:$AX62,"=0"))),999999)</f>
        <v>#DIV/0!</v>
      </c>
      <c r="AY111" s="20" t="e">
        <f>IF(SUM($AX$16:$AX62)=SUM($AX$69:$BC$69),AY$69-((AY$69/AY$70)*(COUNTIF($AX$23:$AX62,"=0"))),999999)</f>
        <v>#DIV/0!</v>
      </c>
      <c r="AZ111" s="20" t="e">
        <f>IF(SUM($AX$16:$AX62)=SUM($AX$69:$BC$69),AZ$69-((AZ$69/AZ$70)*(COUNTIF($AX$23:$AX62,"=0"))),999999)</f>
        <v>#DIV/0!</v>
      </c>
      <c r="BA111" s="20" t="e">
        <f>IF(SUM($AX$16:$AX62)=SUM($AX$69:$BC$69),BA$69-((BA$69/BA$70)*(COUNTIF($AX$23:$AX62,"=0"))),999999)</f>
        <v>#DIV/0!</v>
      </c>
      <c r="BB111" s="20" t="e">
        <f>IF(SUM($AX$16:$AX62)=SUM($AX$69:$BC$69),BB$69-((BB$69/BB$70)*(COUNTIF($AX$23:$AX62,"=0"))),999999)</f>
        <v>#DIV/0!</v>
      </c>
      <c r="BC111" s="20" t="e">
        <f>IF(SUM($AX$16:$AX62)=SUM($AX$69:$BC$69),BC$69-((BC$69/BC$70)*(COUNTIF($AX$23:$AX62,"=0"))),999999)</f>
        <v>#DIV/0!</v>
      </c>
      <c r="BF111" s="39"/>
      <c r="BG111" s="39"/>
      <c r="BH111" s="39"/>
      <c r="BI111" s="39"/>
      <c r="BJ111" s="6">
        <v>2054</v>
      </c>
      <c r="BK111" s="63" t="e">
        <f>IF(SUM($BK$16:$BK62)=SUM($BK$69:$BP$69),BK$69-((BK$69/BK$70)*(COUNTIF($BK$23:$BK62,"=0"))),999999)</f>
        <v>#DIV/0!</v>
      </c>
      <c r="BL111" s="20" t="e">
        <f>IF(SUM($BK$16:$BK62)=SUM($BK$69:$BP$69),BL$69-((BL$69/BL$70)*(COUNTIF($BK$23:$BK62,"=0"))),999999)</f>
        <v>#DIV/0!</v>
      </c>
      <c r="BM111" s="20" t="e">
        <f>IF(SUM($BK$16:$BK62)=SUM($BK$69:$BP$69),BM$69-((BM$69/BM$70)*(COUNTIF($BK$23:$BK62,"=0"))),999999)</f>
        <v>#DIV/0!</v>
      </c>
      <c r="BN111" s="20" t="e">
        <f>IF(SUM($BK$16:$BK62)=SUM($BK$69:$BP$69),BN$69-((BN$69/BN$70)*(COUNTIF($BK$23:$BK62,"=0"))),999999)</f>
        <v>#DIV/0!</v>
      </c>
      <c r="BO111" s="20" t="e">
        <f>IF(SUM($BK$16:$BK62)=SUM($BK$69:$BP$69),BO$69-((BO$69/BO$70)*(COUNTIF($BK$23:$BK62,"=0"))),999999)</f>
        <v>#DIV/0!</v>
      </c>
      <c r="BP111" s="20" t="e">
        <f>IF(SUM($BK$16:$BK62)=SUM($BK$69:$BP$69),BP$69-((BP$69/BP$70)*(COUNTIF($BK$23:$BK62,"=0"))),999999)</f>
        <v>#DIV/0!</v>
      </c>
      <c r="BS111" s="39"/>
      <c r="BT111" s="39"/>
      <c r="BU111" s="39"/>
      <c r="BV111" s="39"/>
      <c r="BW111" s="6">
        <v>2054</v>
      </c>
      <c r="BX111" s="63" t="e">
        <f>IF(SUM($BX$16:$BX62)=SUM($BX$69:$CC$69),BX$69-((BX$69/BX$70)*(COUNTIF($BX$23:$BX62,"=0"))),999999)</f>
        <v>#DIV/0!</v>
      </c>
      <c r="BY111" s="20" t="e">
        <f>IF(SUM($BX$16:$BX62)=SUM($BX$69:$CC$69),BY$69-((BY$69/BY$70)*(COUNTIF($BX$23:$BX62,"=0"))),999999)</f>
        <v>#DIV/0!</v>
      </c>
      <c r="BZ111" s="20" t="e">
        <f>IF(SUM($BX$16:$BX62)=SUM($BX$69:$CC$69),BZ$69-((BZ$69/BZ$70)*(COUNTIF($BX$23:$BX62,"=0"))),999999)</f>
        <v>#DIV/0!</v>
      </c>
      <c r="CA111" s="20" t="e">
        <f>IF(SUM($BX$16:$BX62)=SUM($BX$69:$CC$69),CA$69-((CA$69/CA$70)*(COUNTIF($BX$23:$BX62,"=0"))),999999)</f>
        <v>#DIV/0!</v>
      </c>
      <c r="CB111" s="20" t="e">
        <f>IF(SUM($BX$16:$BX62)=SUM($BX$69:$CC$69),CB$69-((CB$69/CB$70)*(COUNTIF($BX$23:$BX62,"=0"))),999999)</f>
        <v>#DIV/0!</v>
      </c>
      <c r="CC111" s="20" t="e">
        <f>IF(SUM($BX$16:$BX62)=SUM($BX$69:$CC$69),CC$69-((CC$69/CC$70)*(COUNTIF($BX$23:$BX62,"=0"))),999999)</f>
        <v>#DIV/0!</v>
      </c>
      <c r="CF111" s="39"/>
      <c r="CG111" s="39"/>
      <c r="CH111" s="39"/>
      <c r="CI111" s="39"/>
      <c r="CJ111" s="6">
        <v>2054</v>
      </c>
      <c r="CK111" s="63" t="e">
        <f>IF(SUM($CK$16:$CK62)=SUM($CK$69:$CP$69),CK$69-((CK$69/CK$70)*(COUNTIF($CK$23:$CK62,"=0"))),999999)</f>
        <v>#DIV/0!</v>
      </c>
      <c r="CL111" s="20" t="e">
        <f>IF(SUM($CK$16:$CK62)=SUM($CK$69:$CP$69),CL$69-((CL$69/CL$70)*(COUNTIF($CK$23:$CK62,"=0"))),999999)</f>
        <v>#DIV/0!</v>
      </c>
      <c r="CM111" s="20" t="e">
        <f>IF(SUM($CK$16:$CK62)=SUM($CK$69:$CP$69),CM$69-((CM$69/CM$70)*(COUNTIF($CK$23:$CK62,"=0"))),999999)</f>
        <v>#DIV/0!</v>
      </c>
      <c r="CN111" s="20" t="e">
        <f>IF(SUM($CK$16:$CK62)=SUM($CK$69:$CP$69),CN$69-((CN$69/CN$70)*(COUNTIF($CK$23:$CK62,"=0"))),999999)</f>
        <v>#DIV/0!</v>
      </c>
      <c r="CO111" s="20" t="e">
        <f>IF(SUM($CK$16:$CK62)=SUM($CK$69:$CP$69),CO$69-((CO$69/CO$70)*(COUNTIF($CK$23:$CK62,"=0"))),999999)</f>
        <v>#DIV/0!</v>
      </c>
      <c r="CP111" s="20" t="e">
        <f>IF(SUM($CK$16:$CK62)=SUM($CK$69:$CP$69),CP$69-((CP$69/CP$70)*(COUNTIF($CK$23:$CK62,"=0"))),999999)</f>
        <v>#DIV/0!</v>
      </c>
      <c r="CS111" s="39"/>
      <c r="CT111" s="39"/>
      <c r="CU111" s="39"/>
      <c r="CV111" s="39"/>
      <c r="CW111" s="6">
        <v>2054</v>
      </c>
      <c r="CX111" s="63" t="e">
        <f>IF(SUM($CX$16:$CX62)=SUM($CX$69:$DC$69),CX$69-((CX$69/CX$70)*(COUNTIF($CX$23:$CX62,"=0"))),999999)</f>
        <v>#DIV/0!</v>
      </c>
      <c r="CY111" s="20" t="e">
        <f>IF(SUM($CX$16:$CX62)=SUM($CX$69:$DC$69),CY$69-((CY$69/CY$70)*(COUNTIF($CX$23:$CX62,"=0"))),999999)</f>
        <v>#DIV/0!</v>
      </c>
      <c r="CZ111" s="20" t="e">
        <f>IF(SUM($CX$16:$CX62)=SUM($CX$69:$DC$69),CZ$69-((CZ$69/CZ$70)*(COUNTIF($CX$23:$CX62,"=0"))),999999)</f>
        <v>#DIV/0!</v>
      </c>
      <c r="DA111" s="20" t="e">
        <f>IF(SUM($CX$16:$CX62)=SUM($CX$69:$DC$69),DA$69-((DA$69/DA$70)*(COUNTIF($CX$23:$CX62,"=0"))),999999)</f>
        <v>#DIV/0!</v>
      </c>
      <c r="DB111" s="20" t="e">
        <f>IF(SUM($CX$16:$CX62)=SUM($CX$69:$DC$69),DB$69-((DB$69/DB$70)*(COUNTIF($CX$23:$CX62,"=0"))),999999)</f>
        <v>#DIV/0!</v>
      </c>
      <c r="DC111" s="20" t="e">
        <f>IF(SUM($CX$16:$CX62)=SUM($CX$69:$DC$69),DC$69-((DC$69/DC$70)*(COUNTIF($CX$23:$CX62,"=0"))),999999)</f>
        <v>#DIV/0!</v>
      </c>
      <c r="DF111" s="39"/>
      <c r="DG111" s="39"/>
      <c r="DH111" s="39"/>
      <c r="DI111" s="39"/>
      <c r="DJ111" s="6">
        <v>2054</v>
      </c>
      <c r="DK111" s="63" t="e">
        <f>IF(SUM($DK$16:$DK62)=SUM($DK$69:$DP$69),DK$69-((DK$69/DK$70)*(COUNTIF($DK$23:$DK62,"=0"))),999999)</f>
        <v>#DIV/0!</v>
      </c>
      <c r="DL111" s="20" t="e">
        <f>IF(SUM($DK$16:$DK62)=SUM($DK$69:$DP$69),DL$69-((DL$69/DL$70)*(COUNTIF($DK$23:$DK62,"=0"))),999999)</f>
        <v>#DIV/0!</v>
      </c>
      <c r="DM111" s="20" t="e">
        <f>IF(SUM($DK$16:$DK62)=SUM($DK$69:$DP$69),DM$69-((DM$69/DM$70)*(COUNTIF($DK$23:$DK62,"=0"))),999999)</f>
        <v>#DIV/0!</v>
      </c>
      <c r="DN111" s="20" t="e">
        <f>IF(SUM($DK$16:$DK62)=SUM($DK$69:$DP$69),DN$69-((DN$69/DN$70)*(COUNTIF($DK$23:$DK62,"=0"))),999999)</f>
        <v>#DIV/0!</v>
      </c>
      <c r="DO111" s="20" t="e">
        <f>IF(SUM($DK$16:$DK62)=SUM($DK$69:$DP$69),DO$69-((DO$69/DO$70)*(COUNTIF($DK$23:$DK62,"=0"))),999999)</f>
        <v>#DIV/0!</v>
      </c>
      <c r="DP111" s="20" t="e">
        <f>IF(SUM($DK$16:$DK62)=SUM($DK$69:$DP$69),DP$69-((DP$69/DP$70)*(COUNTIF($DK$23:$DK62,"=0"))),999999)</f>
        <v>#DIV/0!</v>
      </c>
      <c r="DS111" s="39"/>
      <c r="DT111" s="39"/>
      <c r="DU111" s="39"/>
      <c r="DV111" s="39"/>
      <c r="DW111" s="6">
        <v>2054</v>
      </c>
      <c r="DX111" s="63" t="e">
        <f>IF(SUM($DX$16:$DX62)=SUM($DX$69:$EC$69),DX$69-((DX$69/DX$70)*(COUNTIF($DX$23:$DX62,"=0"))),999999)</f>
        <v>#DIV/0!</v>
      </c>
      <c r="DY111" s="20" t="e">
        <f>IF(SUM($DX$16:$DX62)=SUM($DX$69:$EC$69),DY$69-((DY$69/DY$70)*(COUNTIF($DX$23:$DX62,"=0"))),999999)</f>
        <v>#DIV/0!</v>
      </c>
      <c r="DZ111" s="20" t="e">
        <f>IF(SUM($DX$16:$DX62)=SUM($DX$69:$EC$69),DZ$69-((DZ$69/DZ$70)*(COUNTIF($DX$23:$DX62,"=0"))),999999)</f>
        <v>#DIV/0!</v>
      </c>
      <c r="EA111" s="20" t="e">
        <f>IF(SUM($DX$16:$DX62)=SUM($DX$69:$EC$69),EA$69-((EA$69/EA$70)*(COUNTIF($DX$23:$DX62,"=0"))),999999)</f>
        <v>#DIV/0!</v>
      </c>
      <c r="EB111" s="20" t="e">
        <f>IF(SUM($DX$16:$DX62)=SUM($DX$69:$EC$69),EB$69-((EB$69/EB$70)*(COUNTIF($DX$23:$DX62,"=0"))),999999)</f>
        <v>#DIV/0!</v>
      </c>
      <c r="EC111" s="20" t="e">
        <f>IF(SUM($DX$16:$DX62)=SUM($DX$69:$EC$69),EC$69-((EC$69/EC$70)*(COUNTIF($DX$23:$DX62,"=0"))),999999)</f>
        <v>#DIV/0!</v>
      </c>
      <c r="EF111" s="39"/>
      <c r="EG111" s="39"/>
      <c r="EH111" s="39"/>
      <c r="EI111" s="39"/>
      <c r="EJ111" s="6">
        <v>2054</v>
      </c>
      <c r="EK111" s="63" t="e">
        <f>IF(SUM($EK$16:$EK62)=SUM($EK$69:$EP$69),EK$69-((EK$69/EK$70)*(COUNTIF($EK$23:$EK62,"=0"))),999999)</f>
        <v>#DIV/0!</v>
      </c>
      <c r="EL111" s="20" t="e">
        <f>IF(SUM($EK$16:$EK62)=SUM($EK$69:$EP$69),EL$69-((EL$69/EL$70)*(COUNTIF($EK$23:$EK62,"=0"))),999999)</f>
        <v>#DIV/0!</v>
      </c>
      <c r="EM111" s="20" t="e">
        <f>IF(SUM($EK$16:$EK62)=SUM($EK$69:$EP$69),EM$69-((EM$69/EM$70)*(COUNTIF($EK$23:$EK62,"=0"))),999999)</f>
        <v>#DIV/0!</v>
      </c>
      <c r="EN111" s="20" t="e">
        <f>IF(SUM($EK$16:$EK62)=SUM($EK$69:$EP$69),EN$69-((EN$69/EN$70)*(COUNTIF($EK$23:$EK62,"=0"))),999999)</f>
        <v>#DIV/0!</v>
      </c>
      <c r="EO111" s="20" t="e">
        <f>IF(SUM($EK$16:$EK62)=SUM($EK$69:$EP$69),EO$69-((EO$69/EO$70)*(COUNTIF($EK$23:$EK62,"=0"))),999999)</f>
        <v>#DIV/0!</v>
      </c>
      <c r="EP111" s="20" t="e">
        <f>IF(SUM($EK$16:$EK62)=SUM($EK$69:$EP$69),EP$69-((EP$69/EP$70)*(COUNTIF($EK$23:$EK62,"=0"))),999999)</f>
        <v>#DIV/0!</v>
      </c>
      <c r="ES111" s="39"/>
      <c r="ET111" s="39"/>
      <c r="EU111" s="39"/>
      <c r="EV111" s="39"/>
      <c r="EW111" s="6">
        <v>2054</v>
      </c>
      <c r="EX111" s="63" t="e">
        <f>IF(SUM($EX$16:$EX62)=SUM($EX$69:$FC$69),EX$69-((EX$69/EX$70)*(COUNTIF($EX$23:$EX62,"=0"))),999999)</f>
        <v>#DIV/0!</v>
      </c>
      <c r="EY111" s="20" t="e">
        <f>IF(SUM($EX$16:$EX62)=SUM($EX$69:$FC$69),EY$69-((EY$69/EY$70)*(COUNTIF($EX$23:$EX62,"=0"))),999999)</f>
        <v>#DIV/0!</v>
      </c>
      <c r="EZ111" s="20" t="e">
        <f>IF(SUM($EX$16:$EX62)=SUM($EX$69:$FC$69),EZ$69-((EZ$69/EZ$70)*(COUNTIF($EX$23:$EX62,"=0"))),999999)</f>
        <v>#DIV/0!</v>
      </c>
      <c r="FA111" s="20" t="e">
        <f>IF(SUM($EX$16:$EX62)=SUM($EX$69:$FC$69),FA$69-((FA$69/FA$70)*(COUNTIF($EX$23:$EX62,"=0"))),999999)</f>
        <v>#DIV/0!</v>
      </c>
      <c r="FB111" s="20" t="e">
        <f>IF(SUM($EX$16:$EX62)=SUM($EX$69:$FC$69),FB$69-((FB$69/FB$70)*(COUNTIF($EX$23:$EX62,"=0"))),999999)</f>
        <v>#DIV/0!</v>
      </c>
      <c r="FC111" s="20" t="e">
        <f>IF(SUM($EX$16:$EX62)=SUM($EX$69:$FC$69),FC$69-((FC$69/FC$70)*(COUNTIF($EX$23:$EX62,"=0"))),999999)</f>
        <v>#DIV/0!</v>
      </c>
      <c r="FF111" s="39"/>
      <c r="FG111" s="39"/>
      <c r="FH111" s="39"/>
      <c r="FI111" s="39"/>
      <c r="FJ111" s="47"/>
    </row>
    <row r="112" spans="2:166" ht="15.75" thickBot="1" x14ac:dyDescent="0.3">
      <c r="B112" s="14">
        <f t="shared" si="143"/>
        <v>40</v>
      </c>
      <c r="C112" s="6">
        <v>2055</v>
      </c>
      <c r="D112" s="104"/>
      <c r="E112" s="39"/>
      <c r="F112" s="39"/>
      <c r="G112" s="39"/>
      <c r="H112" s="39"/>
      <c r="I112" s="105"/>
      <c r="J112" s="6">
        <v>2055</v>
      </c>
      <c r="K112" s="65"/>
      <c r="L112" s="5"/>
      <c r="M112" s="10"/>
      <c r="N112" s="10"/>
      <c r="O112" s="10"/>
      <c r="P112" s="10"/>
      <c r="S112" s="39"/>
      <c r="T112" s="39"/>
      <c r="U112" s="39"/>
      <c r="V112" s="39"/>
      <c r="W112" s="6">
        <v>2055</v>
      </c>
      <c r="X112" s="65"/>
      <c r="Y112" s="5"/>
      <c r="Z112" s="5"/>
      <c r="AA112" s="10"/>
      <c r="AB112" s="10"/>
      <c r="AC112" s="10"/>
      <c r="AF112" s="39"/>
      <c r="AG112" s="39"/>
      <c r="AH112" s="39"/>
      <c r="AI112" s="39"/>
      <c r="AJ112" s="6">
        <v>2055</v>
      </c>
      <c r="AK112" s="65"/>
      <c r="AL112" s="5"/>
      <c r="AM112" s="5"/>
      <c r="AN112" s="10"/>
      <c r="AO112" s="10"/>
      <c r="AP112" s="10"/>
      <c r="AS112" s="39"/>
      <c r="AT112" s="39"/>
      <c r="AU112" s="39"/>
      <c r="AV112" s="39"/>
      <c r="AW112" s="6">
        <v>2055</v>
      </c>
      <c r="AX112" s="65"/>
      <c r="AY112" s="5"/>
      <c r="AZ112" s="5"/>
      <c r="BA112" s="10"/>
      <c r="BB112" s="10"/>
      <c r="BC112" s="10"/>
      <c r="BF112" s="39"/>
      <c r="BG112" s="39"/>
      <c r="BH112" s="39"/>
      <c r="BI112" s="39"/>
      <c r="BJ112" s="6">
        <v>2055</v>
      </c>
      <c r="BK112" s="65"/>
      <c r="BL112" s="5"/>
      <c r="BM112" s="5"/>
      <c r="BN112" s="10"/>
      <c r="BO112" s="10"/>
      <c r="BP112" s="10"/>
      <c r="BS112" s="39"/>
      <c r="BT112" s="39"/>
      <c r="BU112" s="39"/>
      <c r="BV112" s="39"/>
      <c r="BW112" s="6">
        <v>2055</v>
      </c>
      <c r="BX112" s="65"/>
      <c r="BY112" s="5"/>
      <c r="BZ112" s="5"/>
      <c r="CA112" s="10"/>
      <c r="CB112" s="10"/>
      <c r="CC112" s="10"/>
      <c r="CF112" s="39"/>
      <c r="CG112" s="39"/>
      <c r="CH112" s="39"/>
      <c r="CI112" s="39"/>
      <c r="CJ112" s="6">
        <v>2055</v>
      </c>
      <c r="CK112" s="65"/>
      <c r="CL112" s="5"/>
      <c r="CM112" s="5"/>
      <c r="CN112" s="10"/>
      <c r="CO112" s="10"/>
      <c r="CP112" s="10"/>
      <c r="CS112" s="39"/>
      <c r="CT112" s="39"/>
      <c r="CU112" s="39"/>
      <c r="CV112" s="39"/>
      <c r="CW112" s="6">
        <v>2055</v>
      </c>
      <c r="CX112" s="65"/>
      <c r="CY112" s="5"/>
      <c r="CZ112" s="5"/>
      <c r="DA112" s="10"/>
      <c r="DB112" s="10"/>
      <c r="DC112" s="10"/>
      <c r="DF112" s="39"/>
      <c r="DG112" s="39"/>
      <c r="DH112" s="39"/>
      <c r="DI112" s="39"/>
      <c r="DJ112" s="6">
        <v>2055</v>
      </c>
      <c r="DK112" s="65"/>
      <c r="DL112" s="5"/>
      <c r="DM112" s="5"/>
      <c r="DN112" s="10"/>
      <c r="DO112" s="10"/>
      <c r="DP112" s="10"/>
      <c r="DS112" s="39"/>
      <c r="DT112" s="39"/>
      <c r="DU112" s="39"/>
      <c r="DV112" s="39"/>
      <c r="DW112" s="6">
        <v>2055</v>
      </c>
      <c r="DX112" s="65"/>
      <c r="DY112" s="5"/>
      <c r="DZ112" s="5"/>
      <c r="EA112" s="10"/>
      <c r="EB112" s="10"/>
      <c r="EC112" s="10"/>
      <c r="EF112" s="39"/>
      <c r="EG112" s="39"/>
      <c r="EH112" s="39"/>
      <c r="EI112" s="39"/>
      <c r="EJ112" s="6">
        <v>2055</v>
      </c>
      <c r="EK112" s="65"/>
      <c r="EL112" s="5"/>
      <c r="EM112" s="5"/>
      <c r="EN112" s="10"/>
      <c r="EO112" s="10"/>
      <c r="EP112" s="10"/>
      <c r="ES112" s="39"/>
      <c r="ET112" s="39"/>
      <c r="EU112" s="39"/>
      <c r="EV112" s="39"/>
      <c r="EW112" s="6">
        <v>2055</v>
      </c>
      <c r="EX112" s="65"/>
      <c r="EY112" s="5"/>
      <c r="EZ112" s="5"/>
      <c r="FA112" s="10"/>
      <c r="FB112" s="10"/>
      <c r="FC112" s="10"/>
      <c r="FF112" s="39"/>
      <c r="FG112" s="39"/>
      <c r="FH112" s="39"/>
      <c r="FI112" s="39"/>
      <c r="FJ112" s="47"/>
    </row>
    <row r="113" spans="2:166" ht="15.75" thickBot="1" x14ac:dyDescent="0.3">
      <c r="D113" s="75"/>
      <c r="E113" s="75"/>
      <c r="F113" s="75"/>
      <c r="G113" s="75"/>
      <c r="H113" s="75"/>
      <c r="I113" s="75"/>
      <c r="J113" s="47"/>
      <c r="K113" s="67">
        <f>IF(K70&gt;20,INDEX(K72:K111,MATCH(K69,K72:K111,0)+20,1),0)</f>
        <v>0</v>
      </c>
      <c r="L113" s="67">
        <f>IF(L70&gt;20,INDEX(L72:L111,MATCH(L69,L72:L111,0)+20,1),0)</f>
        <v>0</v>
      </c>
      <c r="M113" s="67">
        <f t="shared" ref="M113:P113" si="144">IF(M70&gt;20,INDEX(M72:M111,MATCH(M69,M72:M111,0)+20,1),0)</f>
        <v>0</v>
      </c>
      <c r="N113" s="67">
        <f t="shared" si="144"/>
        <v>0</v>
      </c>
      <c r="O113" s="67">
        <f t="shared" si="144"/>
        <v>0</v>
      </c>
      <c r="P113" s="67">
        <f t="shared" si="144"/>
        <v>0</v>
      </c>
      <c r="Q113" s="68"/>
      <c r="R113" s="68"/>
      <c r="S113" s="68"/>
      <c r="T113" s="68"/>
      <c r="U113" s="68"/>
      <c r="V113" s="68"/>
      <c r="W113" s="69"/>
      <c r="X113" s="67">
        <f>IF(X70&gt;20,INDEX(X72:X111,MATCH(X69,X72:X111,0)+20,1),0)</f>
        <v>0</v>
      </c>
      <c r="Y113" s="67">
        <f t="shared" ref="Y113:AC113" si="145">IF(Y70&gt;20,INDEX(Y72:Y111,MATCH(Y69,Y72:Y111,0)+20,1),0)</f>
        <v>0</v>
      </c>
      <c r="Z113" s="67">
        <f t="shared" si="145"/>
        <v>0</v>
      </c>
      <c r="AA113" s="67">
        <f t="shared" si="145"/>
        <v>0</v>
      </c>
      <c r="AB113" s="67">
        <f t="shared" si="145"/>
        <v>0</v>
      </c>
      <c r="AC113" s="67">
        <f t="shared" si="145"/>
        <v>0</v>
      </c>
      <c r="AD113" s="68"/>
      <c r="AE113" s="68"/>
      <c r="AF113" s="68"/>
      <c r="AG113" s="68"/>
      <c r="AH113" s="68"/>
      <c r="AI113" s="68"/>
      <c r="AJ113" s="69"/>
      <c r="AK113" s="66">
        <f t="shared" ref="AK113:AP113" si="146">IF(AK70&gt;20,INDEX(AK72:AK111,MATCH(AK69,AK72:AK111,0)+20,1),0)</f>
        <v>0</v>
      </c>
      <c r="AL113" s="67">
        <f t="shared" si="146"/>
        <v>0</v>
      </c>
      <c r="AM113" s="67">
        <f t="shared" si="146"/>
        <v>0</v>
      </c>
      <c r="AN113" s="67">
        <f t="shared" si="146"/>
        <v>0</v>
      </c>
      <c r="AO113" s="67">
        <f t="shared" si="146"/>
        <v>0</v>
      </c>
      <c r="AP113" s="67">
        <f t="shared" si="146"/>
        <v>0</v>
      </c>
      <c r="AQ113" s="68"/>
      <c r="AR113" s="68"/>
      <c r="AS113" s="68"/>
      <c r="AT113" s="68"/>
      <c r="AU113" s="68"/>
      <c r="AV113" s="68"/>
      <c r="AW113" s="68"/>
      <c r="AX113" s="134">
        <f t="shared" ref="AX113:BC113" si="147">IF(AX70&gt;20,INDEX(AX72:AX111,MATCH(AX69,AX72:AX111,0)+20,1),0)</f>
        <v>0</v>
      </c>
      <c r="AY113" s="135">
        <f t="shared" si="147"/>
        <v>0</v>
      </c>
      <c r="AZ113" s="135">
        <f t="shared" si="147"/>
        <v>0</v>
      </c>
      <c r="BA113" s="135">
        <f t="shared" si="147"/>
        <v>0</v>
      </c>
      <c r="BB113" s="135">
        <f t="shared" si="147"/>
        <v>0</v>
      </c>
      <c r="BC113" s="136">
        <f t="shared" si="147"/>
        <v>0</v>
      </c>
      <c r="BD113" s="132"/>
      <c r="BE113" s="132"/>
      <c r="BF113" s="132"/>
      <c r="BG113" s="132"/>
      <c r="BH113" s="132"/>
      <c r="BI113" s="132"/>
      <c r="BJ113" s="133"/>
      <c r="BK113" s="134">
        <f t="shared" ref="BK113:BP113" si="148">IF(BK70&gt;20,INDEX(BK72:BK111,MATCH(BK69,BK72:BK111,0)+20,1),0)</f>
        <v>0</v>
      </c>
      <c r="BL113" s="135">
        <f t="shared" si="148"/>
        <v>0</v>
      </c>
      <c r="BM113" s="135">
        <f t="shared" si="148"/>
        <v>0</v>
      </c>
      <c r="BN113" s="135">
        <f t="shared" si="148"/>
        <v>0</v>
      </c>
      <c r="BO113" s="135">
        <f t="shared" si="148"/>
        <v>0</v>
      </c>
      <c r="BP113" s="136">
        <f t="shared" si="148"/>
        <v>0</v>
      </c>
      <c r="BQ113" s="132"/>
      <c r="BR113" s="132"/>
      <c r="BS113" s="132"/>
      <c r="BT113" s="132"/>
      <c r="BU113" s="132"/>
      <c r="BV113" s="132"/>
      <c r="BW113" s="133"/>
      <c r="BX113" s="134">
        <f t="shared" ref="BX113:CC113" si="149">IF(BX70&gt;20,INDEX(BX72:BX111,MATCH(BX69,BX72:BX111,0)+20,1),0)</f>
        <v>0</v>
      </c>
      <c r="BY113" s="135">
        <f t="shared" si="149"/>
        <v>0</v>
      </c>
      <c r="BZ113" s="135">
        <f t="shared" si="149"/>
        <v>0</v>
      </c>
      <c r="CA113" s="135">
        <f t="shared" si="149"/>
        <v>0</v>
      </c>
      <c r="CB113" s="135">
        <f t="shared" si="149"/>
        <v>0</v>
      </c>
      <c r="CC113" s="136">
        <f t="shared" si="149"/>
        <v>0</v>
      </c>
      <c r="CD113" s="132"/>
      <c r="CE113" s="132"/>
      <c r="CF113" s="132"/>
      <c r="CG113" s="132"/>
      <c r="CH113" s="132"/>
      <c r="CI113" s="132"/>
      <c r="CJ113" s="133"/>
      <c r="CK113" s="134">
        <f t="shared" ref="CK113:CP113" si="150">IF(CK70&gt;20,INDEX(CK72:CK111,MATCH(CK69,CK72:CK111,0)+20,1),0)</f>
        <v>0</v>
      </c>
      <c r="CL113" s="135">
        <f t="shared" si="150"/>
        <v>0</v>
      </c>
      <c r="CM113" s="135">
        <f t="shared" si="150"/>
        <v>0</v>
      </c>
      <c r="CN113" s="135">
        <f t="shared" si="150"/>
        <v>0</v>
      </c>
      <c r="CO113" s="135">
        <f t="shared" si="150"/>
        <v>0</v>
      </c>
      <c r="CP113" s="136">
        <f t="shared" si="150"/>
        <v>0</v>
      </c>
      <c r="CQ113" s="132"/>
      <c r="CR113" s="132"/>
      <c r="CS113" s="132"/>
      <c r="CT113" s="132"/>
      <c r="CU113" s="132"/>
      <c r="CV113" s="132"/>
      <c r="CW113" s="133"/>
      <c r="CX113" s="134">
        <f t="shared" ref="CX113:DC113" si="151">IF(CX70&gt;20,INDEX(CX72:CX111,MATCH(CX69,CX72:CX111,0)+20,1),0)</f>
        <v>0</v>
      </c>
      <c r="CY113" s="135">
        <f t="shared" si="151"/>
        <v>0</v>
      </c>
      <c r="CZ113" s="135">
        <f t="shared" si="151"/>
        <v>0</v>
      </c>
      <c r="DA113" s="135">
        <f t="shared" si="151"/>
        <v>0</v>
      </c>
      <c r="DB113" s="135">
        <f t="shared" si="151"/>
        <v>0</v>
      </c>
      <c r="DC113" s="136">
        <f t="shared" si="151"/>
        <v>0</v>
      </c>
      <c r="DD113" s="132"/>
      <c r="DE113" s="132"/>
      <c r="DF113" s="132"/>
      <c r="DG113" s="132"/>
      <c r="DH113" s="132"/>
      <c r="DI113" s="132"/>
      <c r="DJ113" s="133"/>
      <c r="DK113" s="134">
        <f t="shared" ref="DK113:DP113" si="152">IF(DK70&gt;20,INDEX(DK72:DK111,MATCH(DK69,DK72:DK111,0)+20,1),0)</f>
        <v>0</v>
      </c>
      <c r="DL113" s="135">
        <f t="shared" si="152"/>
        <v>0</v>
      </c>
      <c r="DM113" s="135">
        <f t="shared" si="152"/>
        <v>0</v>
      </c>
      <c r="DN113" s="135">
        <f t="shared" si="152"/>
        <v>0</v>
      </c>
      <c r="DO113" s="135">
        <f t="shared" si="152"/>
        <v>0</v>
      </c>
      <c r="DP113" s="136">
        <f t="shared" si="152"/>
        <v>0</v>
      </c>
      <c r="DQ113" s="132"/>
      <c r="DR113" s="132"/>
      <c r="DS113" s="132"/>
      <c r="DT113" s="132"/>
      <c r="DU113" s="132"/>
      <c r="DV113" s="132"/>
      <c r="DW113" s="133"/>
      <c r="DX113" s="134">
        <f t="shared" ref="DX113:EC113" si="153">IF(DX70&gt;20,INDEX(DX72:DX111,MATCH(DX69,DX72:DX111,0)+20,1),0)</f>
        <v>0</v>
      </c>
      <c r="DY113" s="135">
        <f t="shared" si="153"/>
        <v>0</v>
      </c>
      <c r="DZ113" s="135">
        <f t="shared" si="153"/>
        <v>0</v>
      </c>
      <c r="EA113" s="135">
        <f t="shared" si="153"/>
        <v>0</v>
      </c>
      <c r="EB113" s="135">
        <f t="shared" si="153"/>
        <v>0</v>
      </c>
      <c r="EC113" s="136">
        <f t="shared" si="153"/>
        <v>0</v>
      </c>
      <c r="ED113" s="132"/>
      <c r="EE113" s="132"/>
      <c r="EF113" s="132"/>
      <c r="EG113" s="132"/>
      <c r="EH113" s="132"/>
      <c r="EI113" s="132"/>
      <c r="EJ113" s="133"/>
      <c r="EK113" s="134">
        <f t="shared" ref="EK113:EP113" si="154">IF(EK70&gt;20,INDEX(EK72:EK111,MATCH(EK69,EK72:EK111,0)+20,1),0)</f>
        <v>0</v>
      </c>
      <c r="EL113" s="135">
        <f t="shared" si="154"/>
        <v>0</v>
      </c>
      <c r="EM113" s="135">
        <f t="shared" si="154"/>
        <v>0</v>
      </c>
      <c r="EN113" s="135">
        <f t="shared" si="154"/>
        <v>0</v>
      </c>
      <c r="EO113" s="135">
        <f t="shared" si="154"/>
        <v>0</v>
      </c>
      <c r="EP113" s="136">
        <f t="shared" si="154"/>
        <v>0</v>
      </c>
      <c r="EQ113" s="132"/>
      <c r="ER113" s="132"/>
      <c r="ES113" s="132"/>
      <c r="ET113" s="132"/>
      <c r="EU113" s="132"/>
      <c r="EV113" s="132"/>
      <c r="EW113" s="133"/>
      <c r="EX113" s="134">
        <f t="shared" ref="EX113:FC113" si="155">IF(EX70&gt;20,INDEX(EX72:EX111,MATCH(EX69,EX72:EX111,0)+20,1),0)</f>
        <v>0</v>
      </c>
      <c r="EY113" s="135">
        <f t="shared" si="155"/>
        <v>0</v>
      </c>
      <c r="EZ113" s="135">
        <f t="shared" si="155"/>
        <v>0</v>
      </c>
      <c r="FA113" s="135">
        <f t="shared" si="155"/>
        <v>0</v>
      </c>
      <c r="FB113" s="135">
        <f t="shared" si="155"/>
        <v>0</v>
      </c>
      <c r="FC113" s="136">
        <f t="shared" si="155"/>
        <v>0</v>
      </c>
      <c r="FD113" s="132"/>
      <c r="FE113" s="132"/>
      <c r="FF113" s="132"/>
      <c r="FG113" s="132"/>
      <c r="FH113" s="132"/>
      <c r="FI113" s="132"/>
      <c r="FJ113" s="133"/>
    </row>
    <row r="114" spans="2:166" ht="15.75" customHeight="1" thickTop="1" x14ac:dyDescent="0.25">
      <c r="J114" s="47"/>
      <c r="K114" s="232" t="s">
        <v>95</v>
      </c>
      <c r="L114" s="233"/>
      <c r="M114" s="233"/>
      <c r="N114" s="233"/>
      <c r="O114" s="233"/>
      <c r="P114" s="233"/>
      <c r="Q114" s="233"/>
      <c r="R114" s="233"/>
      <c r="S114" s="233"/>
      <c r="T114" s="233"/>
      <c r="U114" s="233"/>
      <c r="V114" s="233"/>
      <c r="W114" s="234"/>
      <c r="X114" s="232" t="s">
        <v>86</v>
      </c>
      <c r="Y114" s="233"/>
      <c r="Z114" s="233"/>
      <c r="AA114" s="233"/>
      <c r="AB114" s="233"/>
      <c r="AC114" s="233"/>
      <c r="AD114" s="233"/>
      <c r="AE114" s="233"/>
      <c r="AF114" s="233"/>
      <c r="AG114" s="233"/>
      <c r="AH114" s="233"/>
      <c r="AI114" s="233"/>
      <c r="AJ114" s="234"/>
      <c r="AK114" s="232" t="s">
        <v>86</v>
      </c>
      <c r="AL114" s="233"/>
      <c r="AM114" s="233"/>
      <c r="AN114" s="233"/>
      <c r="AO114" s="233"/>
      <c r="AP114" s="233"/>
      <c r="AQ114" s="233"/>
      <c r="AR114" s="233"/>
      <c r="AS114" s="233"/>
      <c r="AT114" s="233"/>
      <c r="AU114" s="233"/>
      <c r="AV114" s="233"/>
      <c r="AW114" s="234"/>
      <c r="AX114" s="232" t="s">
        <v>86</v>
      </c>
      <c r="AY114" s="233"/>
      <c r="AZ114" s="233"/>
      <c r="BA114" s="233"/>
      <c r="BB114" s="233"/>
      <c r="BC114" s="233"/>
      <c r="BD114" s="233"/>
      <c r="BE114" s="233"/>
      <c r="BF114" s="233"/>
      <c r="BG114" s="233"/>
      <c r="BH114" s="233"/>
      <c r="BI114" s="233"/>
      <c r="BJ114" s="234"/>
      <c r="BK114" s="232" t="s">
        <v>86</v>
      </c>
      <c r="BL114" s="233"/>
      <c r="BM114" s="233"/>
      <c r="BN114" s="233"/>
      <c r="BO114" s="233"/>
      <c r="BP114" s="233"/>
      <c r="BQ114" s="233"/>
      <c r="BR114" s="233"/>
      <c r="BS114" s="233"/>
      <c r="BT114" s="233"/>
      <c r="BU114" s="233"/>
      <c r="BV114" s="233"/>
      <c r="BW114" s="234"/>
      <c r="BX114" s="232" t="s">
        <v>86</v>
      </c>
      <c r="BY114" s="233"/>
      <c r="BZ114" s="233"/>
      <c r="CA114" s="233"/>
      <c r="CB114" s="233"/>
      <c r="CC114" s="233"/>
      <c r="CD114" s="233"/>
      <c r="CE114" s="233"/>
      <c r="CF114" s="233"/>
      <c r="CG114" s="233"/>
      <c r="CH114" s="233"/>
      <c r="CI114" s="233"/>
      <c r="CJ114" s="234"/>
      <c r="CK114" s="232" t="s">
        <v>86</v>
      </c>
      <c r="CL114" s="233"/>
      <c r="CM114" s="233"/>
      <c r="CN114" s="233"/>
      <c r="CO114" s="233"/>
      <c r="CP114" s="233"/>
      <c r="CQ114" s="233"/>
      <c r="CR114" s="233"/>
      <c r="CS114" s="233"/>
      <c r="CT114" s="233"/>
      <c r="CU114" s="233"/>
      <c r="CV114" s="233"/>
      <c r="CW114" s="234"/>
      <c r="CX114" s="232" t="s">
        <v>86</v>
      </c>
      <c r="CY114" s="233"/>
      <c r="CZ114" s="233"/>
      <c r="DA114" s="233"/>
      <c r="DB114" s="233"/>
      <c r="DC114" s="233"/>
      <c r="DD114" s="233"/>
      <c r="DE114" s="233"/>
      <c r="DF114" s="233"/>
      <c r="DG114" s="233"/>
      <c r="DH114" s="233"/>
      <c r="DI114" s="233"/>
      <c r="DJ114" s="234"/>
      <c r="DK114" s="232" t="s">
        <v>86</v>
      </c>
      <c r="DL114" s="233"/>
      <c r="DM114" s="233"/>
      <c r="DN114" s="233"/>
      <c r="DO114" s="233"/>
      <c r="DP114" s="233"/>
      <c r="DQ114" s="233"/>
      <c r="DR114" s="233"/>
      <c r="DS114" s="233"/>
      <c r="DT114" s="233"/>
      <c r="DU114" s="233"/>
      <c r="DV114" s="233"/>
      <c r="DW114" s="234"/>
      <c r="DX114" s="232" t="s">
        <v>86</v>
      </c>
      <c r="DY114" s="233"/>
      <c r="DZ114" s="233"/>
      <c r="EA114" s="233"/>
      <c r="EB114" s="233"/>
      <c r="EC114" s="233"/>
      <c r="ED114" s="233"/>
      <c r="EE114" s="233"/>
      <c r="EF114" s="233"/>
      <c r="EG114" s="233"/>
      <c r="EH114" s="233"/>
      <c r="EI114" s="233"/>
      <c r="EJ114" s="234"/>
      <c r="EK114" s="232" t="s">
        <v>86</v>
      </c>
      <c r="EL114" s="233"/>
      <c r="EM114" s="233"/>
      <c r="EN114" s="233"/>
      <c r="EO114" s="233"/>
      <c r="EP114" s="233"/>
      <c r="EQ114" s="233"/>
      <c r="ER114" s="233"/>
      <c r="ES114" s="233"/>
      <c r="ET114" s="233"/>
      <c r="EU114" s="233"/>
      <c r="EV114" s="233"/>
      <c r="EW114" s="234"/>
      <c r="EX114" s="232" t="s">
        <v>86</v>
      </c>
      <c r="EY114" s="233"/>
      <c r="EZ114" s="233"/>
      <c r="FA114" s="233"/>
      <c r="FB114" s="233"/>
      <c r="FC114" s="233"/>
      <c r="FD114" s="233"/>
      <c r="FE114" s="233"/>
      <c r="FF114" s="233"/>
      <c r="FG114" s="233"/>
      <c r="FH114" s="233"/>
      <c r="FI114" s="233"/>
      <c r="FJ114" s="234"/>
    </row>
    <row r="115" spans="2:166" ht="30" customHeight="1" x14ac:dyDescent="0.25">
      <c r="K115" s="130"/>
      <c r="L115" s="131"/>
      <c r="M115" s="88" t="s">
        <v>39</v>
      </c>
      <c r="N115" s="45" t="str">
        <f>IF(SUM(K117:P117)=SUM(L17:L63),"OK","Sum of Asset values do not equal CAPEX")</f>
        <v>OK</v>
      </c>
      <c r="O115" s="39"/>
      <c r="P115" s="39"/>
      <c r="Q115" s="39"/>
      <c r="R115" s="39"/>
      <c r="S115" s="39"/>
      <c r="T115" s="39"/>
      <c r="U115" s="39"/>
      <c r="V115" s="39"/>
      <c r="X115" s="130"/>
      <c r="Y115" s="131"/>
      <c r="Z115" s="88" t="s">
        <v>39</v>
      </c>
      <c r="AA115" s="45" t="str">
        <f>IF(SUM(X117:AC117)=SUM(Y17:Y63),"OK","Sum of Asset values do not equal CAPEX")</f>
        <v>OK</v>
      </c>
      <c r="AB115" s="39"/>
      <c r="AC115" s="39"/>
      <c r="AJ115" s="47"/>
      <c r="AK115" s="130"/>
      <c r="AL115" s="131"/>
      <c r="AM115" s="88" t="s">
        <v>39</v>
      </c>
      <c r="AN115" s="45" t="str">
        <f>IF(SUM(AK117:AP117)=SUM(AL17:AL63),"OK","Sum of Asset values do not equal CAPEX")</f>
        <v>OK</v>
      </c>
      <c r="AO115" s="39"/>
      <c r="AP115" s="39"/>
      <c r="AW115" s="47"/>
      <c r="AX115" s="130"/>
      <c r="AY115" s="131"/>
      <c r="AZ115" s="88" t="s">
        <v>39</v>
      </c>
      <c r="BA115" s="45" t="str">
        <f>IF(SUM(AX117:BC117)=SUM(AY17:AY63),"OK","Sum of Asset values do not equal CAPEX")</f>
        <v>OK</v>
      </c>
      <c r="BB115" s="39"/>
      <c r="BC115" s="39"/>
      <c r="BJ115" s="47"/>
      <c r="BK115" s="130"/>
      <c r="BL115" s="131"/>
      <c r="BM115" s="88" t="s">
        <v>39</v>
      </c>
      <c r="BN115" s="45" t="str">
        <f>IF(SUM(BK117:BP117)=SUM(BL17:BL63),"OK","Sum of Asset values do not equal CAPEX")</f>
        <v>OK</v>
      </c>
      <c r="BO115" s="39"/>
      <c r="BP115" s="39"/>
      <c r="BW115" s="47"/>
      <c r="BX115" s="130"/>
      <c r="BY115" s="131"/>
      <c r="BZ115" s="88" t="s">
        <v>39</v>
      </c>
      <c r="CA115" s="45" t="str">
        <f>IF(SUM(BX117:CC117)=SUM(BY17:BY63),"OK","Sum of Asset values do not equal CAPEX")</f>
        <v>OK</v>
      </c>
      <c r="CB115" s="39"/>
      <c r="CC115" s="39"/>
      <c r="CJ115" s="47"/>
      <c r="CK115" s="130"/>
      <c r="CL115" s="131"/>
      <c r="CM115" s="88" t="s">
        <v>39</v>
      </c>
      <c r="CN115" s="45" t="str">
        <f>IF(SUM(CK117:CP117)=SUM(CL17:CL63),"OK","Sum of Asset values do not equal CAPEX")</f>
        <v>OK</v>
      </c>
      <c r="CO115" s="39"/>
      <c r="CP115" s="39"/>
      <c r="CW115" s="47"/>
      <c r="CX115" s="130"/>
      <c r="CY115" s="131"/>
      <c r="CZ115" s="88" t="s">
        <v>39</v>
      </c>
      <c r="DA115" s="45" t="str">
        <f>IF(SUM(CX117:DC117)=SUM(CY17:CY63),"OK","Sum of Asset values do not equal CAPEX")</f>
        <v>OK</v>
      </c>
      <c r="DB115" s="39"/>
      <c r="DC115" s="39"/>
      <c r="DJ115" s="47"/>
      <c r="DK115" s="130"/>
      <c r="DL115" s="131"/>
      <c r="DM115" s="88" t="s">
        <v>39</v>
      </c>
      <c r="DN115" s="45" t="str">
        <f>IF(SUM(DK117:DP117)=SUM(DL17:DL63),"OK","Sum of Asset values do not equal CAPEX")</f>
        <v>OK</v>
      </c>
      <c r="DO115" s="39"/>
      <c r="DP115" s="39"/>
      <c r="DW115" s="47"/>
      <c r="DX115" s="130"/>
      <c r="DY115" s="131"/>
      <c r="DZ115" s="88" t="s">
        <v>39</v>
      </c>
      <c r="EA115" s="45" t="str">
        <f>IF(SUM(DX117:EC117)=SUM(DY17:DY63),"OK","Sum of Asset values do not equal CAPEX")</f>
        <v>OK</v>
      </c>
      <c r="EB115" s="39"/>
      <c r="EC115" s="39"/>
      <c r="EJ115" s="47"/>
      <c r="EK115" s="130"/>
      <c r="EL115" s="131"/>
      <c r="EM115" s="88" t="s">
        <v>39</v>
      </c>
      <c r="EN115" s="45" t="str">
        <f>IF(SUM(EK117:EP117)=SUM(EL17:EL63),"OK","Sum of Asset values do not equal CAPEX")</f>
        <v>OK</v>
      </c>
      <c r="EO115" s="39"/>
      <c r="EP115" s="39"/>
      <c r="EW115" s="47"/>
      <c r="EX115" s="130"/>
      <c r="EY115" s="131"/>
      <c r="EZ115" s="88" t="s">
        <v>39</v>
      </c>
      <c r="FA115" s="45" t="str">
        <f>IF(SUM(EX117:FC117)=SUM(EY17:EY63),"OK","Sum of Asset values do not equal CAPEX")</f>
        <v>Sum of Asset values do not equal CAPEX</v>
      </c>
      <c r="FB115" s="39"/>
      <c r="FC115" s="39"/>
      <c r="FJ115" s="47"/>
    </row>
    <row r="116" spans="2:166" x14ac:dyDescent="0.25">
      <c r="J116" s="90" t="s">
        <v>15</v>
      </c>
      <c r="K116" s="89" t="s">
        <v>10</v>
      </c>
      <c r="L116" s="89" t="s">
        <v>11</v>
      </c>
      <c r="M116" s="89" t="s">
        <v>12</v>
      </c>
      <c r="N116" s="89" t="s">
        <v>13</v>
      </c>
      <c r="O116" s="89" t="s">
        <v>36</v>
      </c>
      <c r="P116" s="89" t="s">
        <v>37</v>
      </c>
      <c r="T116" s="39"/>
      <c r="U116" s="39"/>
      <c r="V116" s="39"/>
      <c r="W116" s="47"/>
      <c r="X116" s="89" t="s">
        <v>10</v>
      </c>
      <c r="Y116" s="89" t="s">
        <v>11</v>
      </c>
      <c r="Z116" s="89" t="s">
        <v>12</v>
      </c>
      <c r="AA116" s="89" t="s">
        <v>13</v>
      </c>
      <c r="AB116" s="89" t="s">
        <v>36</v>
      </c>
      <c r="AC116" s="89" t="s">
        <v>37</v>
      </c>
      <c r="AJ116" s="47"/>
      <c r="AK116" s="89" t="s">
        <v>10</v>
      </c>
      <c r="AL116" s="89" t="s">
        <v>11</v>
      </c>
      <c r="AM116" s="89" t="s">
        <v>12</v>
      </c>
      <c r="AN116" s="89" t="s">
        <v>13</v>
      </c>
      <c r="AO116" s="89" t="s">
        <v>36</v>
      </c>
      <c r="AP116" s="89" t="s">
        <v>37</v>
      </c>
      <c r="AW116" s="47"/>
      <c r="AX116" s="89" t="s">
        <v>10</v>
      </c>
      <c r="AY116" s="89" t="s">
        <v>11</v>
      </c>
      <c r="AZ116" s="89" t="s">
        <v>12</v>
      </c>
      <c r="BA116" s="89" t="s">
        <v>13</v>
      </c>
      <c r="BB116" s="89" t="s">
        <v>36</v>
      </c>
      <c r="BC116" s="89" t="s">
        <v>37</v>
      </c>
      <c r="BJ116" s="47"/>
      <c r="BK116" s="89" t="s">
        <v>10</v>
      </c>
      <c r="BL116" s="89" t="s">
        <v>11</v>
      </c>
      <c r="BM116" s="89" t="s">
        <v>12</v>
      </c>
      <c r="BN116" s="89" t="s">
        <v>13</v>
      </c>
      <c r="BO116" s="89" t="s">
        <v>36</v>
      </c>
      <c r="BP116" s="89" t="s">
        <v>37</v>
      </c>
      <c r="BW116" s="47"/>
      <c r="BX116" s="89" t="s">
        <v>10</v>
      </c>
      <c r="BY116" s="89" t="s">
        <v>11</v>
      </c>
      <c r="BZ116" s="89" t="s">
        <v>12</v>
      </c>
      <c r="CA116" s="89" t="s">
        <v>13</v>
      </c>
      <c r="CB116" s="89" t="s">
        <v>36</v>
      </c>
      <c r="CC116" s="89" t="s">
        <v>37</v>
      </c>
      <c r="CJ116" s="47"/>
      <c r="CK116" s="89" t="s">
        <v>10</v>
      </c>
      <c r="CL116" s="89" t="s">
        <v>11</v>
      </c>
      <c r="CM116" s="89" t="s">
        <v>12</v>
      </c>
      <c r="CN116" s="89" t="s">
        <v>13</v>
      </c>
      <c r="CO116" s="89" t="s">
        <v>36</v>
      </c>
      <c r="CP116" s="89" t="s">
        <v>37</v>
      </c>
      <c r="CW116" s="47"/>
      <c r="CX116" s="89" t="s">
        <v>10</v>
      </c>
      <c r="CY116" s="89" t="s">
        <v>11</v>
      </c>
      <c r="CZ116" s="89" t="s">
        <v>12</v>
      </c>
      <c r="DA116" s="89" t="s">
        <v>13</v>
      </c>
      <c r="DB116" s="89" t="s">
        <v>36</v>
      </c>
      <c r="DC116" s="89" t="s">
        <v>37</v>
      </c>
      <c r="DJ116" s="47"/>
      <c r="DK116" s="89" t="s">
        <v>10</v>
      </c>
      <c r="DL116" s="89" t="s">
        <v>11</v>
      </c>
      <c r="DM116" s="89" t="s">
        <v>12</v>
      </c>
      <c r="DN116" s="89" t="s">
        <v>13</v>
      </c>
      <c r="DO116" s="89" t="s">
        <v>36</v>
      </c>
      <c r="DP116" s="89" t="s">
        <v>37</v>
      </c>
      <c r="DW116" s="47"/>
      <c r="DX116" s="89" t="s">
        <v>10</v>
      </c>
      <c r="DY116" s="89" t="s">
        <v>11</v>
      </c>
      <c r="DZ116" s="89" t="s">
        <v>12</v>
      </c>
      <c r="EA116" s="89" t="s">
        <v>13</v>
      </c>
      <c r="EB116" s="89" t="s">
        <v>36</v>
      </c>
      <c r="EC116" s="89" t="s">
        <v>37</v>
      </c>
      <c r="EJ116" s="47"/>
      <c r="EK116" s="89" t="s">
        <v>10</v>
      </c>
      <c r="EL116" s="89" t="s">
        <v>11</v>
      </c>
      <c r="EM116" s="89" t="s">
        <v>12</v>
      </c>
      <c r="EN116" s="89" t="s">
        <v>13</v>
      </c>
      <c r="EO116" s="89" t="s">
        <v>36</v>
      </c>
      <c r="EP116" s="89" t="s">
        <v>37</v>
      </c>
      <c r="EW116" s="47"/>
      <c r="EX116" s="89" t="s">
        <v>10</v>
      </c>
      <c r="EY116" s="89" t="s">
        <v>11</v>
      </c>
      <c r="EZ116" s="89" t="s">
        <v>12</v>
      </c>
      <c r="FA116" s="89" t="s">
        <v>13</v>
      </c>
      <c r="FB116" s="89" t="s">
        <v>36</v>
      </c>
      <c r="FC116" s="89" t="s">
        <v>37</v>
      </c>
      <c r="FJ116" s="47"/>
    </row>
    <row r="117" spans="2:166" ht="15" customHeight="1" x14ac:dyDescent="0.25">
      <c r="J117" s="90" t="s">
        <v>14</v>
      </c>
      <c r="K117" s="187"/>
      <c r="L117" s="187"/>
      <c r="M117" s="187"/>
      <c r="N117" s="187"/>
      <c r="O117" s="190"/>
      <c r="P117" s="190"/>
      <c r="Q117" s="39"/>
      <c r="R117" s="39"/>
      <c r="S117" s="39"/>
      <c r="T117" s="39"/>
      <c r="U117" s="39"/>
      <c r="V117" s="39"/>
      <c r="W117" s="157" t="s">
        <v>14</v>
      </c>
      <c r="X117" s="190"/>
      <c r="Y117" s="190"/>
      <c r="Z117" s="190"/>
      <c r="AA117" s="190"/>
      <c r="AB117" s="190"/>
      <c r="AC117" s="190"/>
      <c r="AJ117" s="157" t="s">
        <v>14</v>
      </c>
      <c r="AK117" s="190"/>
      <c r="AL117" s="190"/>
      <c r="AM117" s="190"/>
      <c r="AN117" s="190"/>
      <c r="AO117" s="190"/>
      <c r="AP117" s="190"/>
      <c r="AW117" s="157" t="s">
        <v>14</v>
      </c>
      <c r="AX117" s="190"/>
      <c r="AY117" s="190"/>
      <c r="AZ117" s="190"/>
      <c r="BA117" s="190"/>
      <c r="BB117" s="190"/>
      <c r="BC117" s="190"/>
      <c r="BJ117" s="157" t="s">
        <v>14</v>
      </c>
      <c r="BK117" s="190"/>
      <c r="BL117" s="190"/>
      <c r="BM117" s="190"/>
      <c r="BN117" s="190"/>
      <c r="BO117" s="190"/>
      <c r="BP117" s="190"/>
      <c r="BW117" s="157" t="s">
        <v>14</v>
      </c>
      <c r="BX117" s="190"/>
      <c r="BY117" s="190"/>
      <c r="BZ117" s="190"/>
      <c r="CA117" s="190"/>
      <c r="CB117" s="190"/>
      <c r="CC117" s="190"/>
      <c r="CJ117" s="157" t="s">
        <v>14</v>
      </c>
      <c r="CK117" s="190"/>
      <c r="CL117" s="190"/>
      <c r="CM117" s="190"/>
      <c r="CN117" s="190"/>
      <c r="CO117" s="190"/>
      <c r="CP117" s="190"/>
      <c r="CW117" s="157" t="s">
        <v>14</v>
      </c>
      <c r="CX117" s="190"/>
      <c r="CY117" s="190"/>
      <c r="CZ117" s="190"/>
      <c r="DA117" s="190"/>
      <c r="DB117" s="190"/>
      <c r="DC117" s="190"/>
      <c r="DJ117" s="157" t="s">
        <v>14</v>
      </c>
      <c r="DK117" s="190"/>
      <c r="DL117" s="190"/>
      <c r="DM117" s="190"/>
      <c r="DN117" s="190"/>
      <c r="DO117" s="190"/>
      <c r="DP117" s="190"/>
      <c r="DW117" s="157" t="s">
        <v>14</v>
      </c>
      <c r="DX117" s="190"/>
      <c r="DY117" s="190"/>
      <c r="DZ117" s="190"/>
      <c r="EA117" s="190"/>
      <c r="EB117" s="190"/>
      <c r="EC117" s="190"/>
      <c r="EJ117" s="157" t="s">
        <v>14</v>
      </c>
      <c r="EK117" s="190"/>
      <c r="EL117" s="190"/>
      <c r="EM117" s="190"/>
      <c r="EN117" s="190"/>
      <c r="EO117" s="190"/>
      <c r="EP117" s="190"/>
      <c r="EW117" s="157" t="s">
        <v>14</v>
      </c>
      <c r="EX117" s="190">
        <v>200</v>
      </c>
      <c r="EY117" s="190"/>
      <c r="EZ117" s="190"/>
      <c r="FA117" s="190"/>
      <c r="FB117" s="190"/>
      <c r="FC117" s="190"/>
      <c r="FJ117" s="47"/>
    </row>
    <row r="118" spans="2:166" ht="25.5" x14ac:dyDescent="0.25">
      <c r="J118" s="90" t="s">
        <v>19</v>
      </c>
      <c r="K118" s="188"/>
      <c r="L118" s="188"/>
      <c r="M118" s="188"/>
      <c r="N118" s="188"/>
      <c r="O118" s="188"/>
      <c r="P118" s="188"/>
      <c r="Q118" s="39"/>
      <c r="R118" s="39"/>
      <c r="S118" s="39"/>
      <c r="T118" s="39"/>
      <c r="U118" s="39"/>
      <c r="V118" s="39"/>
      <c r="W118" s="157" t="s">
        <v>19</v>
      </c>
      <c r="X118" s="188"/>
      <c r="Y118" s="188"/>
      <c r="Z118" s="188"/>
      <c r="AA118" s="188"/>
      <c r="AB118" s="188"/>
      <c r="AC118" s="188"/>
      <c r="AJ118" s="157" t="s">
        <v>19</v>
      </c>
      <c r="AK118" s="188"/>
      <c r="AL118" s="188"/>
      <c r="AM118" s="188"/>
      <c r="AN118" s="188"/>
      <c r="AO118" s="188"/>
      <c r="AP118" s="188"/>
      <c r="AW118" s="157" t="s">
        <v>19</v>
      </c>
      <c r="AX118" s="188"/>
      <c r="AY118" s="188"/>
      <c r="AZ118" s="188"/>
      <c r="BA118" s="188"/>
      <c r="BB118" s="188"/>
      <c r="BC118" s="188"/>
      <c r="BJ118" s="157" t="s">
        <v>19</v>
      </c>
      <c r="BK118" s="188"/>
      <c r="BL118" s="188"/>
      <c r="BM118" s="188"/>
      <c r="BN118" s="188"/>
      <c r="BO118" s="188"/>
      <c r="BP118" s="188"/>
      <c r="BW118" s="157" t="s">
        <v>19</v>
      </c>
      <c r="BX118" s="188"/>
      <c r="BY118" s="188"/>
      <c r="BZ118" s="188"/>
      <c r="CA118" s="188"/>
      <c r="CB118" s="188"/>
      <c r="CC118" s="188"/>
      <c r="CJ118" s="157" t="s">
        <v>19</v>
      </c>
      <c r="CK118" s="188"/>
      <c r="CL118" s="188"/>
      <c r="CM118" s="188"/>
      <c r="CN118" s="188"/>
      <c r="CO118" s="188"/>
      <c r="CP118" s="188"/>
      <c r="CW118" s="157" t="s">
        <v>19</v>
      </c>
      <c r="CX118" s="188"/>
      <c r="CY118" s="188"/>
      <c r="CZ118" s="188"/>
      <c r="DA118" s="188"/>
      <c r="DB118" s="188"/>
      <c r="DC118" s="188"/>
      <c r="DJ118" s="157" t="s">
        <v>19</v>
      </c>
      <c r="DK118" s="188"/>
      <c r="DL118" s="188"/>
      <c r="DM118" s="188"/>
      <c r="DN118" s="188"/>
      <c r="DO118" s="188"/>
      <c r="DP118" s="188"/>
      <c r="DW118" s="157" t="s">
        <v>19</v>
      </c>
      <c r="DX118" s="188"/>
      <c r="DY118" s="188"/>
      <c r="DZ118" s="188"/>
      <c r="EA118" s="188"/>
      <c r="EB118" s="188"/>
      <c r="EC118" s="188"/>
      <c r="EJ118" s="157" t="s">
        <v>19</v>
      </c>
      <c r="EK118" s="188"/>
      <c r="EL118" s="188"/>
      <c r="EM118" s="188"/>
      <c r="EN118" s="188"/>
      <c r="EO118" s="188"/>
      <c r="EP118" s="188"/>
      <c r="EW118" s="157" t="s">
        <v>19</v>
      </c>
      <c r="EX118" s="188">
        <v>40</v>
      </c>
      <c r="EY118" s="188"/>
      <c r="EZ118" s="188"/>
      <c r="FA118" s="188"/>
      <c r="FB118" s="188"/>
      <c r="FC118" s="188"/>
      <c r="FJ118" s="47"/>
    </row>
    <row r="119" spans="2:166" x14ac:dyDescent="0.25">
      <c r="J119" s="47"/>
      <c r="K119" s="98"/>
      <c r="L119" s="18"/>
      <c r="M119" s="18"/>
      <c r="N119" s="18"/>
      <c r="O119" s="18"/>
      <c r="P119" s="18"/>
      <c r="Q119" s="39"/>
      <c r="R119" s="39"/>
      <c r="S119" s="39"/>
      <c r="T119" s="39"/>
      <c r="U119" s="39"/>
      <c r="V119" s="39"/>
      <c r="W119" s="47"/>
      <c r="X119" s="98"/>
      <c r="Y119" s="18"/>
      <c r="Z119" s="18"/>
      <c r="AA119" s="18"/>
      <c r="AB119" s="18"/>
      <c r="AC119" s="18"/>
      <c r="AJ119" s="47"/>
      <c r="AK119" s="98"/>
      <c r="AL119" s="18"/>
      <c r="AM119" s="18"/>
      <c r="AN119" s="18"/>
      <c r="AO119" s="18"/>
      <c r="AP119" s="18"/>
      <c r="AW119" s="47"/>
      <c r="AX119" s="98"/>
      <c r="AY119" s="18"/>
      <c r="AZ119" s="18"/>
      <c r="BA119" s="18"/>
      <c r="BB119" s="18"/>
      <c r="BC119" s="18"/>
      <c r="BJ119" s="47"/>
      <c r="BK119" s="98"/>
      <c r="BL119" s="18"/>
      <c r="BM119" s="18"/>
      <c r="BN119" s="18"/>
      <c r="BO119" s="18"/>
      <c r="BP119" s="18"/>
      <c r="BW119" s="47"/>
      <c r="BX119" s="98"/>
      <c r="BY119" s="18"/>
      <c r="BZ119" s="18"/>
      <c r="CA119" s="18"/>
      <c r="CB119" s="18"/>
      <c r="CC119" s="18"/>
      <c r="CJ119" s="47"/>
      <c r="CK119" s="98"/>
      <c r="CL119" s="18"/>
      <c r="CM119" s="18"/>
      <c r="CN119" s="18"/>
      <c r="CO119" s="18"/>
      <c r="CP119" s="18"/>
      <c r="CW119" s="47"/>
      <c r="CX119" s="98"/>
      <c r="CY119" s="18"/>
      <c r="CZ119" s="18"/>
      <c r="DA119" s="18"/>
      <c r="DB119" s="18"/>
      <c r="DC119" s="18"/>
      <c r="DJ119" s="47"/>
      <c r="DK119" s="98"/>
      <c r="DL119" s="18"/>
      <c r="DM119" s="18"/>
      <c r="DN119" s="18"/>
      <c r="DO119" s="18"/>
      <c r="DP119" s="18"/>
      <c r="DW119" s="47"/>
      <c r="DX119" s="98"/>
      <c r="DY119" s="18"/>
      <c r="DZ119" s="18"/>
      <c r="EA119" s="18"/>
      <c r="EB119" s="18"/>
      <c r="EC119" s="18"/>
      <c r="EJ119" s="47"/>
      <c r="EK119" s="98"/>
      <c r="EL119" s="18"/>
      <c r="EM119" s="18"/>
      <c r="EN119" s="18"/>
      <c r="EO119" s="18"/>
      <c r="EP119" s="18"/>
      <c r="EW119" s="47"/>
      <c r="EX119" s="98"/>
      <c r="EY119" s="18"/>
      <c r="EZ119" s="18"/>
      <c r="FA119" s="18"/>
      <c r="FB119" s="18"/>
      <c r="FC119" s="18"/>
      <c r="FJ119" s="47"/>
    </row>
    <row r="120" spans="2:166" x14ac:dyDescent="0.25">
      <c r="B120" s="15">
        <v>0</v>
      </c>
      <c r="C120" s="7">
        <v>2015</v>
      </c>
      <c r="D120" s="104"/>
      <c r="E120" s="39"/>
      <c r="F120" s="39"/>
      <c r="G120" s="39"/>
      <c r="H120" s="39"/>
      <c r="I120" s="105"/>
      <c r="J120" s="7">
        <v>2015</v>
      </c>
      <c r="K120" s="60" t="e">
        <f>IF(SUM($L$16:$L23)=SUM($K$117:$P$117),K$117-((K$117/K$118)*(COUNTIF($L$23:$L23,"=0"))),999999)</f>
        <v>#DIV/0!</v>
      </c>
      <c r="L120" s="42" t="e">
        <f>IF(SUM($L$16:$L23)=SUM($K$117:$P$117),L$117-((L$117/L$118)*(COUNTIF($L$23:$L23,"=0"))),999999)</f>
        <v>#DIV/0!</v>
      </c>
      <c r="M120" s="43" t="e">
        <f>IF(SUM($L$16:$L23)=SUM($K$117:$P$117),M$117-((M$117/M$118)*(COUNTIF($L$23:$L23,"=0"))),999999)</f>
        <v>#DIV/0!</v>
      </c>
      <c r="N120" s="43" t="e">
        <f>IF(SUM($L$16:$L23)=SUM($K$117:$P$117),N$117-((N$117/N$118)*(COUNTIF($L$23:$L23,"=0"))),999999)</f>
        <v>#DIV/0!</v>
      </c>
      <c r="O120" s="43" t="e">
        <f>IF(SUM($L$16:$L23)=SUM($K$117:$P$117),O$117-((O$117/O$118)*(COUNTIF($L$23:$L23,"=0"))),999999)</f>
        <v>#DIV/0!</v>
      </c>
      <c r="P120" s="43" t="e">
        <f>IF(SUM($L$16:$L23)=SUM($K$117:$P$117),P$117-((P$117/P$118)*(COUNTIF($L$23:$L23,"=0"))),999999)</f>
        <v>#DIV/0!</v>
      </c>
      <c r="Q120" s="39"/>
      <c r="R120" s="39"/>
      <c r="S120" s="39"/>
      <c r="T120" s="39"/>
      <c r="U120" s="39"/>
      <c r="V120" s="39"/>
      <c r="W120" s="7">
        <v>2015</v>
      </c>
      <c r="X120" s="60" t="e">
        <f>IF(SUM($Y$16:$Y23)=SUM($X$117:$AC$117),X$117-((X$117/X$118)*(COUNTIF($Y$23:$Y23,"=0"))),999999)</f>
        <v>#DIV/0!</v>
      </c>
      <c r="Y120" s="42" t="e">
        <f>IF(SUM($Y$16:$Y23)=SUM($X$117:$AC$117),Y$117-((Y$117/Y$118)*(COUNTIF($Y$23:$Y23,"=0"))),999999)</f>
        <v>#DIV/0!</v>
      </c>
      <c r="Z120" s="43" t="e">
        <f>IF(SUM($Y$16:$Y23)=SUM($X$117:$AC$117),Z$117-((Z$117/Z$118)*(COUNTIF($Y$23:$Y23,"=0"))),999999)</f>
        <v>#DIV/0!</v>
      </c>
      <c r="AA120" s="43" t="e">
        <f>IF(SUM($Y$16:$Y23)=SUM($X$117:$AC$117),AA$117-((AA$117/AA$118)*(COUNTIF($Y$23:$Y23,"=0"))),999999)</f>
        <v>#DIV/0!</v>
      </c>
      <c r="AB120" s="43" t="e">
        <f>IF(SUM($Y$16:$Y23)=SUM($X$117:$AC$117),AB$117-((AB$117/AB$118)*(COUNTIF($Y$23:$Y23,"=0"))),999999)</f>
        <v>#DIV/0!</v>
      </c>
      <c r="AC120" s="43" t="e">
        <f>IF(SUM($Y$16:$Y23)=SUM($X$117:$AC$117),AC$117-((AC$117/AC$118)*(COUNTIF($Y$23:$Y23,"=0"))),999999)</f>
        <v>#DIV/0!</v>
      </c>
      <c r="AJ120" s="7">
        <v>2015</v>
      </c>
      <c r="AK120" s="60" t="e">
        <f>IF(SUM($AL$16:$AL23)=SUM($AK$117:$AP$117),AK$117-((AK$117/AK$118)*(COUNTIF($AL$23:$AL23,"=0"))),999999)</f>
        <v>#DIV/0!</v>
      </c>
      <c r="AL120" s="42" t="e">
        <f>IF(SUM($AL$16:$AL23)=SUM($AK$117:$AP$117),AL$117-((AL$117/AL$118)*(COUNTIF($AL$23:$AL23,"=0"))),999999)</f>
        <v>#DIV/0!</v>
      </c>
      <c r="AM120" s="43" t="e">
        <f>IF(SUM($AL$16:$AL23)=SUM($AK$117:$AP$117),AM$117-((AM$117/AM$118)*(COUNTIF($AL$23:$AL23,"=0"))),999999)</f>
        <v>#DIV/0!</v>
      </c>
      <c r="AN120" s="43" t="e">
        <f>IF(SUM($AL$16:$AL23)=SUM($AK$117:$AP$117),AN$117-((AN$117/AN$118)*(COUNTIF($AL$23:$AL23,"=0"))),999999)</f>
        <v>#DIV/0!</v>
      </c>
      <c r="AO120" s="43" t="e">
        <f>IF(SUM($AL$16:$AL23)=SUM($AK$117:$AP$117),AO$117-((AO$117/AO$118)*(COUNTIF($AL$23:$AL23,"=0"))),999999)</f>
        <v>#DIV/0!</v>
      </c>
      <c r="AP120" s="43" t="e">
        <f>IF(SUM($AL$16:$AL23)=SUM($AK$117:$AP$117),AP$117-((AP$117/AP$118)*(COUNTIF($AL$23:$AL23,"=0"))),999999)</f>
        <v>#DIV/0!</v>
      </c>
      <c r="AW120" s="7">
        <v>2015</v>
      </c>
      <c r="AX120" s="60" t="e">
        <f>IF(SUM($AY$16:$AY23)=SUM($AX$117:$BC$117),AX$117-((AX$117/AX$118)*(COUNTIF($AY$23:$AY23,"=0"))),999999)</f>
        <v>#DIV/0!</v>
      </c>
      <c r="AY120" s="42" t="e">
        <f>IF(SUM($AY$16:$AY23)=SUM($AX$117:$BC$117),AY$117-((AY$117/AY$118)*(COUNTIF($AY$23:$AY23,"=0"))),999999)</f>
        <v>#DIV/0!</v>
      </c>
      <c r="AZ120" s="43" t="e">
        <f>IF(SUM($AY$16:$AY23)=SUM($AX$117:$BC$117),AZ$117-((AZ$117/AZ$118)*(COUNTIF($AY$23:$AY23,"=0"))),999999)</f>
        <v>#DIV/0!</v>
      </c>
      <c r="BA120" s="43" t="e">
        <f>IF(SUM($AY$16:$AY23)=SUM($AX$117:$BC$117),BA$117-((BA$117/BA$118)*(COUNTIF($AY$23:$AY23,"=0"))),999999)</f>
        <v>#DIV/0!</v>
      </c>
      <c r="BB120" s="43" t="e">
        <f>IF(SUM($AY$16:$AY23)=SUM($AX$117:$BC$117),BB$117-((BB$117/BB$118)*(COUNTIF($AY$23:$AY23,"=0"))),999999)</f>
        <v>#DIV/0!</v>
      </c>
      <c r="BC120" s="43" t="e">
        <f>IF(SUM($AY$16:$AY23)=SUM($AX$117:$BC$117),BC$117-((BC$117/BC$118)*(COUNTIF($AY$23:$AY23,"=0"))),999999)</f>
        <v>#DIV/0!</v>
      </c>
      <c r="BJ120" s="7">
        <v>2015</v>
      </c>
      <c r="BK120" s="60" t="e">
        <f>IF(SUM($BL$16:$BL23)=SUM($BK$117:$BP$117),BK$117-((BK$117/BK$118)*(COUNTIF($BL$23:$BL23,"=0"))),999999)</f>
        <v>#DIV/0!</v>
      </c>
      <c r="BL120" s="42" t="e">
        <f>IF(SUM($BL$16:$BL23)=SUM($BK$117:$BP$117),BL$117-((BL$117/BL$118)*(COUNTIF($BL$23:$BL23,"=0"))),999999)</f>
        <v>#DIV/0!</v>
      </c>
      <c r="BM120" s="43" t="e">
        <f>IF(SUM($BL$16:$BL23)=SUM($BK$117:$BP$117),BM$117-((BM$117/BM$118)*(COUNTIF($BL$23:$BL23,"=0"))),999999)</f>
        <v>#DIV/0!</v>
      </c>
      <c r="BN120" s="43" t="e">
        <f>IF(SUM($BL$16:$BL23)=SUM($BK$117:$BP$117),BN$117-((BN$117/BN$118)*(COUNTIF($BL$23:$BL23,"=0"))),999999)</f>
        <v>#DIV/0!</v>
      </c>
      <c r="BO120" s="43" t="e">
        <f>IF(SUM($BL$16:$BL23)=SUM($BK$117:$BP$117),BO$117-((BO$117/BO$118)*(COUNTIF($BL$23:$BL23,"=0"))),999999)</f>
        <v>#DIV/0!</v>
      </c>
      <c r="BP120" s="43" t="e">
        <f>IF(SUM($BL$16:$BL23)=SUM($BK$117:$BP$117),BP$117-((BP$117/BP$118)*(COUNTIF($BL$23:$BL23,"=0"))),999999)</f>
        <v>#DIV/0!</v>
      </c>
      <c r="BW120" s="7">
        <v>2015</v>
      </c>
      <c r="BX120" s="60" t="e">
        <f>IF(SUM($BY$16:$BY23)=SUM($BX$117:$CC$117),BX$117-((BX$117/BX$118)*(COUNTIF($BY$23:$BY23,"=0"))),999999)</f>
        <v>#DIV/0!</v>
      </c>
      <c r="BY120" s="42" t="e">
        <f>IF(SUM($BY$16:$BY23)=SUM($BX$117:$CC$117),BY$117-((BY$117/BY$118)*(COUNTIF($BY$23:$BY23,"=0"))),999999)</f>
        <v>#DIV/0!</v>
      </c>
      <c r="BZ120" s="43" t="e">
        <f>IF(SUM($BY$16:$BY23)=SUM($BX$117:$CC$117),BZ$117-((BZ$117/BZ$118)*(COUNTIF($BY$23:$BY23,"=0"))),999999)</f>
        <v>#DIV/0!</v>
      </c>
      <c r="CA120" s="43" t="e">
        <f>IF(SUM($BY$16:$BY23)=SUM($BX$117:$CC$117),CA$117-((CA$117/CA$118)*(COUNTIF($BY$23:$BY23,"=0"))),999999)</f>
        <v>#DIV/0!</v>
      </c>
      <c r="CB120" s="43" t="e">
        <f>IF(SUM($BY$16:$BY23)=SUM($BX$117:$CC$117),CB$117-((CB$117/CB$118)*(COUNTIF($BY$23:$BY23,"=0"))),999999)</f>
        <v>#DIV/0!</v>
      </c>
      <c r="CC120" s="43" t="e">
        <f>IF(SUM($BY$16:$BY23)=SUM($BX$117:$CC$117),CC$117-((CC$117/CC$118)*(COUNTIF($BY$23:$BY23,"=0"))),999999)</f>
        <v>#DIV/0!</v>
      </c>
      <c r="CJ120" s="7">
        <v>2015</v>
      </c>
      <c r="CK120" s="60" t="e">
        <f>IF(SUM($CL$16:$CL23)=SUM($CK$117:$CP$117),CK$117-((CK$117/CK$118)*(COUNTIF($CL$23:$CL23,"=0"))),999999)</f>
        <v>#DIV/0!</v>
      </c>
      <c r="CL120" s="42" t="e">
        <f>IF(SUM($CL$16:$CL23)=SUM($CK$117:$CP$117),CL$117-((CL$117/CL$118)*(COUNTIF($CL$23:$CL23,"=0"))),999999)</f>
        <v>#DIV/0!</v>
      </c>
      <c r="CM120" s="43" t="e">
        <f>IF(SUM($CL$16:$CL23)=SUM($CK$117:$CP$117),CM$117-((CM$117/CM$118)*(COUNTIF($CL$23:$CL23,"=0"))),999999)</f>
        <v>#DIV/0!</v>
      </c>
      <c r="CN120" s="43" t="e">
        <f>IF(SUM($CL$16:$CL23)=SUM($CK$117:$CP$117),CN$117-((CN$117/CN$118)*(COUNTIF($CL$23:$CL23,"=0"))),999999)</f>
        <v>#DIV/0!</v>
      </c>
      <c r="CO120" s="43" t="e">
        <f>IF(SUM($CL$16:$CL23)=SUM($CK$117:$CP$117),CO$117-((CO$117/CO$118)*(COUNTIF($CL$23:$CL23,"=0"))),999999)</f>
        <v>#DIV/0!</v>
      </c>
      <c r="CP120" s="43" t="e">
        <f>IF(SUM($CL$16:$CL23)=SUM($CK$117:$CP$117),CP$117-((CP$117/CP$118)*(COUNTIF($CL$23:$CL23,"=0"))),999999)</f>
        <v>#DIV/0!</v>
      </c>
      <c r="CW120" s="7">
        <v>2015</v>
      </c>
      <c r="CX120" s="60" t="e">
        <f>IF(SUM($CY$16:$CY23)=SUM($CX$117:$DC$117),CX$117-((CX$117/CX$118)*(COUNTIF($CY$23:$CY23,"=0"))),999999)</f>
        <v>#DIV/0!</v>
      </c>
      <c r="CY120" s="42" t="e">
        <f>IF(SUM($CY$16:$CY23)=SUM($CX$117:$DC$117),CY$117-((CY$117/CY$118)*(COUNTIF($CY$23:$CY23,"=0"))),999999)</f>
        <v>#DIV/0!</v>
      </c>
      <c r="CZ120" s="43" t="e">
        <f>IF(SUM($CY$16:$CY23)=SUM($CX$117:$DC$117),CZ$117-((CZ$117/CZ$118)*(COUNTIF($CY$23:$CY23,"=0"))),999999)</f>
        <v>#DIV/0!</v>
      </c>
      <c r="DA120" s="43" t="e">
        <f>IF(SUM($CY$16:$CY23)=SUM($CX$117:$DC$117),DA$117-((DA$117/DA$118)*(COUNTIF($CY$23:$CY23,"=0"))),999999)</f>
        <v>#DIV/0!</v>
      </c>
      <c r="DB120" s="43" t="e">
        <f>IF(SUM($CY$16:$CY23)=SUM($CX$117:$DC$117),DB$117-((DB$117/DB$118)*(COUNTIF($CY$23:$CY23,"=0"))),999999)</f>
        <v>#DIV/0!</v>
      </c>
      <c r="DC120" s="43" t="e">
        <f>IF(SUM($CY$16:$CY23)=SUM($CX$117:$DC$117),DC$117-((DC$117/DC$118)*(COUNTIF($CY$23:$CY23,"=0"))),999999)</f>
        <v>#DIV/0!</v>
      </c>
      <c r="DJ120" s="7">
        <v>2015</v>
      </c>
      <c r="DK120" s="60" t="e">
        <f>IF(SUM($DL$16:$DL23)=SUM($DK$117:$DP$117),DK$117-((DK$117/DK$118)*(COUNTIF($DL$23:$DL23,"=0"))),999999)</f>
        <v>#DIV/0!</v>
      </c>
      <c r="DL120" s="42" t="e">
        <f>IF(SUM($DL$16:$DL23)=SUM($DK$117:$DP$117),DL$117-((DL$117/DL$118)*(COUNTIF($DL$23:$DL23,"=0"))),999999)</f>
        <v>#DIV/0!</v>
      </c>
      <c r="DM120" s="43" t="e">
        <f>IF(SUM($DL$16:$DL23)=SUM($DK$117:$DP$117),DM$117-((DM$117/DM$118)*(COUNTIF($DL$23:$DL23,"=0"))),999999)</f>
        <v>#DIV/0!</v>
      </c>
      <c r="DN120" s="43" t="e">
        <f>IF(SUM($DL$16:$DL23)=SUM($DK$117:$DP$117),DN$117-((DN$117/DN$118)*(COUNTIF($DL$23:$DL23,"=0"))),999999)</f>
        <v>#DIV/0!</v>
      </c>
      <c r="DO120" s="43" t="e">
        <f>IF(SUM($DL$16:$DL23)=SUM($DK$117:$DP$117),DO$117-((DO$117/DO$118)*(COUNTIF($DL$23:$DL23,"=0"))),999999)</f>
        <v>#DIV/0!</v>
      </c>
      <c r="DP120" s="43" t="e">
        <f>IF(SUM($DL$16:$DL23)=SUM($DK$117:$DP$117),DP$117-((DP$117/DP$118)*(COUNTIF($DL$23:$DL23,"=0"))),999999)</f>
        <v>#DIV/0!</v>
      </c>
      <c r="DW120" s="7">
        <v>2015</v>
      </c>
      <c r="DX120" s="60" t="e">
        <f>IF(SUM($DY$16:$DY23)=SUM($DX$117:$EC$117),DX$117-((DX$117/DX$118)*(COUNTIF($DY$23:$DY23,"=0"))),999999)</f>
        <v>#DIV/0!</v>
      </c>
      <c r="DY120" s="42" t="e">
        <f>IF(SUM($DY$16:$DY23)=SUM($DX$117:$EC$117),DY$117-((DY$117/DY$118)*(COUNTIF($DY$23:$DY23,"=0"))),999999)</f>
        <v>#DIV/0!</v>
      </c>
      <c r="DZ120" s="43" t="e">
        <f>IF(SUM($DY$16:$DY23)=SUM($DX$117:$EC$117),DZ$117-((DZ$117/DZ$118)*(COUNTIF($DY$23:$DY23,"=0"))),999999)</f>
        <v>#DIV/0!</v>
      </c>
      <c r="EA120" s="43" t="e">
        <f>IF(SUM($DY$16:$DY23)=SUM($DX$117:$EC$117),EA$117-((EA$117/EA$118)*(COUNTIF($DY$23:$DY23,"=0"))),999999)</f>
        <v>#DIV/0!</v>
      </c>
      <c r="EB120" s="43" t="e">
        <f>IF(SUM($DY$16:$DY23)=SUM($DX$117:$EC$117),EB$117-((EB$117/EB$118)*(COUNTIF($DY$23:$DY23,"=0"))),999999)</f>
        <v>#DIV/0!</v>
      </c>
      <c r="EC120" s="43" t="e">
        <f>IF(SUM($DY$16:$DY23)=SUM($DX$117:$EC$117),EC$117-((EC$117/EC$118)*(COUNTIF($DY$23:$DY23,"=0"))),999999)</f>
        <v>#DIV/0!</v>
      </c>
      <c r="EJ120" s="7">
        <v>2015</v>
      </c>
      <c r="EK120" s="60" t="e">
        <f>IF(SUM($EL$16:$EL23)=SUM($EK$117:$EP$117),EK$117-((EK$117/EK$118)*(COUNTIF($EL$23:$EL23,"=0"))),999999)</f>
        <v>#DIV/0!</v>
      </c>
      <c r="EL120" s="42" t="e">
        <f>IF(SUM($EL$16:$EL23)=SUM($EK$117:$EP$117),EL$117-((EL$117/EL$118)*(COUNTIF($EL$23:$EL23,"=0"))),999999)</f>
        <v>#DIV/0!</v>
      </c>
      <c r="EM120" s="43" t="e">
        <f>IF(SUM($EL$16:$EL23)=SUM($EK$117:$EP$117),EM$117-((EM$117/EM$118)*(COUNTIF($EL$23:$EL23,"=0"))),999999)</f>
        <v>#DIV/0!</v>
      </c>
      <c r="EN120" s="43" t="e">
        <f>IF(SUM($EL$16:$EL23)=SUM($EK$117:$EP$117),EN$117-((EN$117/EN$118)*(COUNTIF($EL$23:$EL23,"=0"))),999999)</f>
        <v>#DIV/0!</v>
      </c>
      <c r="EO120" s="43" t="e">
        <f>IF(SUM($EL$16:$EL23)=SUM($EK$117:$EP$117),EO$117-((EO$117/EO$118)*(COUNTIF($EL$23:$EL23,"=0"))),999999)</f>
        <v>#DIV/0!</v>
      </c>
      <c r="EP120" s="43" t="e">
        <f>IF(SUM($EL$16:$EL23)=SUM($EK$117:$EP$117),EP$117-((EP$117/EP$118)*(COUNTIF($EL$23:$EL23,"=0"))),999999)</f>
        <v>#DIV/0!</v>
      </c>
      <c r="EW120" s="7">
        <v>2015</v>
      </c>
      <c r="EX120" s="60">
        <f>IF(SUM($EY$16:$EY23)=SUM($EX$117:$FC$117),EX$117-((EX$117/EX$118)*(COUNTIF($EY$23:$EY23,"=0"))),999999)</f>
        <v>999999</v>
      </c>
      <c r="EY120" s="42">
        <f>IF(SUM($EY$16:$EY23)=SUM($EX$117:$FC$117),EY$117-((EY$117/EY$118)*(COUNTIF($EY$23:$EY23,"=0"))),999999)</f>
        <v>999999</v>
      </c>
      <c r="EZ120" s="43">
        <f>IF(SUM($EY$16:$EY23)=SUM($EX$117:$FC$117),EZ$117-((EZ$117/EZ$118)*(COUNTIF($EY$23:$EY23,"=0"))),999999)</f>
        <v>999999</v>
      </c>
      <c r="FA120" s="43">
        <f>IF(SUM($EY$16:$EY23)=SUM($EX$117:$FC$117),FA$117-((FA$117/FA$118)*(COUNTIF($EY$23:$EY23,"=0"))),999999)</f>
        <v>999999</v>
      </c>
      <c r="FB120" s="43">
        <f>IF(SUM($EY$16:$EY23)=SUM($EX$117:$FC$117),FB$117-((FB$117/FB$118)*(COUNTIF($EY$23:$EY23,"=0"))),999999)</f>
        <v>999999</v>
      </c>
      <c r="FC120" s="43">
        <f>IF(SUM($EY$16:$EY23)=SUM($EX$117:$FC$117),FC$117-((FC$117/FC$118)*(COUNTIF($EY$23:$EY23,"=0"))),999999)</f>
        <v>999999</v>
      </c>
      <c r="FJ120" s="47"/>
    </row>
    <row r="121" spans="2:166" x14ac:dyDescent="0.25">
      <c r="B121" s="14">
        <f>B120+1</f>
        <v>1</v>
      </c>
      <c r="C121" s="6">
        <v>2016</v>
      </c>
      <c r="D121" s="104"/>
      <c r="E121" s="39"/>
      <c r="F121" s="39"/>
      <c r="G121" s="39"/>
      <c r="H121" s="39"/>
      <c r="I121" s="105"/>
      <c r="J121" s="6">
        <v>2016</v>
      </c>
      <c r="K121" s="61" t="e">
        <f>IF(SUM($L$16:$L24)=SUM($K$117:$P$117),K$117-((K$117/K$118)*(COUNTIF($L$23:$L24,"=0"))),999999)</f>
        <v>#DIV/0!</v>
      </c>
      <c r="L121" s="3" t="e">
        <f>IF(SUM($L$16:$L24)=SUM($K$117:$P$117),L$117-((L$117/L$118)*(COUNTIF($L$23:$L24,"=0"))),999999)</f>
        <v>#DIV/0!</v>
      </c>
      <c r="M121" s="4" t="e">
        <f>IF(SUM($L$16:$L24)=SUM($K$117:$P$117),M$117-((M$117/M$118)*(COUNTIF($L$23:$L24,"=0"))),999999)</f>
        <v>#DIV/0!</v>
      </c>
      <c r="N121" s="4" t="e">
        <f>IF(SUM($L$16:$L24)=SUM($K$117:$P$117),N$117-((N$117/N$118)*(COUNTIF($L$23:$L24,"=0"))),999999)</f>
        <v>#DIV/0!</v>
      </c>
      <c r="O121" s="4" t="e">
        <f>IF(SUM($L$16:$L24)=SUM($K$117:$P$117),O$117-((O$117/O$118)*(COUNTIF($L$23:$L24,"=0"))),999999)</f>
        <v>#DIV/0!</v>
      </c>
      <c r="P121" s="4" t="e">
        <f>IF(SUM($L$16:$L24)=SUM($K$117:$P$117),P$117-((P$117/P$118)*(COUNTIF($L$23:$L24,"=0"))),999999)</f>
        <v>#DIV/0!</v>
      </c>
      <c r="Q121" s="39"/>
      <c r="R121" s="39"/>
      <c r="S121" s="39"/>
      <c r="T121" s="39"/>
      <c r="U121" s="39"/>
      <c r="V121" s="39"/>
      <c r="W121" s="6">
        <v>2016</v>
      </c>
      <c r="X121" s="61" t="e">
        <f>IF(SUM($Y$16:$Y24)=SUM($X$117:$AC$117),X$117-((X$117/X$118)*(COUNTIF($Y$23:$Y24,"=0"))),999999)</f>
        <v>#DIV/0!</v>
      </c>
      <c r="Y121" s="3" t="e">
        <f>IF(SUM($Y$16:$Y24)=SUM($X$117:$AC$117),Y$117-((Y$117/Y$118)*(COUNTIF($Y$23:$Y24,"=0"))),999999)</f>
        <v>#DIV/0!</v>
      </c>
      <c r="Z121" s="4" t="e">
        <f>IF(SUM($Y$16:$Y24)=SUM($X$117:$AC$117),Z$117-((Z$117/Z$118)*(COUNTIF($Y$23:$Y24,"=0"))),999999)</f>
        <v>#DIV/0!</v>
      </c>
      <c r="AA121" s="4" t="e">
        <f>IF(SUM($Y$16:$Y24)=SUM($X$117:$AC$117),AA$117-((AA$117/AA$118)*(COUNTIF($Y$23:$Y24,"=0"))),999999)</f>
        <v>#DIV/0!</v>
      </c>
      <c r="AB121" s="4" t="e">
        <f>IF(SUM($Y$16:$Y24)=SUM($X$117:$AC$117),AB$117-((AB$117/AB$118)*(COUNTIF($Y$23:$Y24,"=0"))),999999)</f>
        <v>#DIV/0!</v>
      </c>
      <c r="AC121" s="4" t="e">
        <f>IF(SUM($Y$16:$Y24)=SUM($X$117:$AC$117),AC$117-((AC$117/AC$118)*(COUNTIF($Y$23:$Y24,"=0"))),999999)</f>
        <v>#DIV/0!</v>
      </c>
      <c r="AJ121" s="6">
        <v>2016</v>
      </c>
      <c r="AK121" s="61" t="e">
        <f>IF(SUM($AL$16:$AL24)=SUM($AK$117:$AP$117),AK$117-((AK$117/AK$118)*(COUNTIF($AL$23:$AL24,"=0"))),999999)</f>
        <v>#DIV/0!</v>
      </c>
      <c r="AL121" s="3" t="e">
        <f>IF(SUM($AL$16:$AL24)=SUM($AK$117:$AP$117),AL$117-((AL$117/AL$118)*(COUNTIF($AL$23:$AL24,"=0"))),999999)</f>
        <v>#DIV/0!</v>
      </c>
      <c r="AM121" s="4" t="e">
        <f>IF(SUM($AL$16:$AL24)=SUM($AK$117:$AP$117),AM$117-((AM$117/AM$118)*(COUNTIF($AL$23:$AL24,"=0"))),999999)</f>
        <v>#DIV/0!</v>
      </c>
      <c r="AN121" s="4" t="e">
        <f>IF(SUM($AL$16:$AL24)=SUM($AK$117:$AP$117),AN$117-((AN$117/AN$118)*(COUNTIF($AL$23:$AL24,"=0"))),999999)</f>
        <v>#DIV/0!</v>
      </c>
      <c r="AO121" s="4" t="e">
        <f>IF(SUM($AL$16:$AL24)=SUM($AK$117:$AP$117),AO$117-((AO$117/AO$118)*(COUNTIF($AL$23:$AL24,"=0"))),999999)</f>
        <v>#DIV/0!</v>
      </c>
      <c r="AP121" s="4" t="e">
        <f>IF(SUM($AL$16:$AL24)=SUM($AK$117:$AP$117),AP$117-((AP$117/AP$118)*(COUNTIF($AL$23:$AL24,"=0"))),999999)</f>
        <v>#DIV/0!</v>
      </c>
      <c r="AW121" s="6">
        <v>2016</v>
      </c>
      <c r="AX121" s="61" t="e">
        <f>IF(SUM($AY$16:$AY24)=SUM($AX$117:$BC$117),AX$117-((AX$117/AX$118)*(COUNTIF($AY$23:$AY24,"=0"))),999999)</f>
        <v>#DIV/0!</v>
      </c>
      <c r="AY121" s="3" t="e">
        <f>IF(SUM($AY$16:$AY24)=SUM($AX$117:$BC$117),AY$117-((AY$117/AY$118)*(COUNTIF($AY$23:$AY24,"=0"))),999999)</f>
        <v>#DIV/0!</v>
      </c>
      <c r="AZ121" s="4" t="e">
        <f>IF(SUM($AY$16:$AY24)=SUM($AX$117:$BC$117),AZ$117-((AZ$117/AZ$118)*(COUNTIF($AY$23:$AY24,"=0"))),999999)</f>
        <v>#DIV/0!</v>
      </c>
      <c r="BA121" s="4" t="e">
        <f>IF(SUM($AY$16:$AY24)=SUM($AX$117:$BC$117),BA$117-((BA$117/BA$118)*(COUNTIF($AY$23:$AY24,"=0"))),999999)</f>
        <v>#DIV/0!</v>
      </c>
      <c r="BB121" s="4" t="e">
        <f>IF(SUM($AY$16:$AY24)=SUM($AX$117:$BC$117),BB$117-((BB$117/BB$118)*(COUNTIF($AY$23:$AY24,"=0"))),999999)</f>
        <v>#DIV/0!</v>
      </c>
      <c r="BC121" s="4" t="e">
        <f>IF(SUM($AY$16:$AY24)=SUM($AX$117:$BC$117),BC$117-((BC$117/BC$118)*(COUNTIF($AY$23:$AY24,"=0"))),999999)</f>
        <v>#DIV/0!</v>
      </c>
      <c r="BJ121" s="6">
        <v>2016</v>
      </c>
      <c r="BK121" s="61" t="e">
        <f>IF(SUM($BL$16:$BL24)=SUM($BK$117:$BP$117),BK$117-((BK$117/BK$118)*(COUNTIF($BL$23:$BL24,"=0"))),999999)</f>
        <v>#DIV/0!</v>
      </c>
      <c r="BL121" s="3" t="e">
        <f>IF(SUM($BL$16:$BL24)=SUM($BK$117:$BP$117),BL$117-((BL$117/BL$118)*(COUNTIF($BL$23:$BL24,"=0"))),999999)</f>
        <v>#DIV/0!</v>
      </c>
      <c r="BM121" s="4" t="e">
        <f>IF(SUM($BL$16:$BL24)=SUM($BK$117:$BP$117),BM$117-((BM$117/BM$118)*(COUNTIF($BL$23:$BL24,"=0"))),999999)</f>
        <v>#DIV/0!</v>
      </c>
      <c r="BN121" s="4" t="e">
        <f>IF(SUM($BL$16:$BL24)=SUM($BK$117:$BP$117),BN$117-((BN$117/BN$118)*(COUNTIF($BL$23:$BL24,"=0"))),999999)</f>
        <v>#DIV/0!</v>
      </c>
      <c r="BO121" s="4" t="e">
        <f>IF(SUM($BL$16:$BL24)=SUM($BK$117:$BP$117),BO$117-((BO$117/BO$118)*(COUNTIF($BL$23:$BL24,"=0"))),999999)</f>
        <v>#DIV/0!</v>
      </c>
      <c r="BP121" s="4" t="e">
        <f>IF(SUM($BL$16:$BL24)=SUM($BK$117:$BP$117),BP$117-((BP$117/BP$118)*(COUNTIF($BL$23:$BL24,"=0"))),999999)</f>
        <v>#DIV/0!</v>
      </c>
      <c r="BW121" s="6">
        <v>2016</v>
      </c>
      <c r="BX121" s="61" t="e">
        <f>IF(SUM($BY$16:$BY24)=SUM($BX$117:$CC$117),BX$117-((BX$117/BX$118)*(COUNTIF($BY$23:$BY24,"=0"))),999999)</f>
        <v>#DIV/0!</v>
      </c>
      <c r="BY121" s="3" t="e">
        <f>IF(SUM($BY$16:$BY24)=SUM($BX$117:$CC$117),BY$117-((BY$117/BY$118)*(COUNTIF($BY$23:$BY24,"=0"))),999999)</f>
        <v>#DIV/0!</v>
      </c>
      <c r="BZ121" s="4" t="e">
        <f>IF(SUM($BY$16:$BY24)=SUM($BX$117:$CC$117),BZ$117-((BZ$117/BZ$118)*(COUNTIF($BY$23:$BY24,"=0"))),999999)</f>
        <v>#DIV/0!</v>
      </c>
      <c r="CA121" s="4" t="e">
        <f>IF(SUM($BY$16:$BY24)=SUM($BX$117:$CC$117),CA$117-((CA$117/CA$118)*(COUNTIF($BY$23:$BY24,"=0"))),999999)</f>
        <v>#DIV/0!</v>
      </c>
      <c r="CB121" s="4" t="e">
        <f>IF(SUM($BY$16:$BY24)=SUM($BX$117:$CC$117),CB$117-((CB$117/CB$118)*(COUNTIF($BY$23:$BY24,"=0"))),999999)</f>
        <v>#DIV/0!</v>
      </c>
      <c r="CC121" s="4" t="e">
        <f>IF(SUM($BY$16:$BY24)=SUM($BX$117:$CC$117),CC$117-((CC$117/CC$118)*(COUNTIF($BY$23:$BY24,"=0"))),999999)</f>
        <v>#DIV/0!</v>
      </c>
      <c r="CJ121" s="6">
        <v>2016</v>
      </c>
      <c r="CK121" s="61" t="e">
        <f>IF(SUM($CL$16:$CL24)=SUM($CK$117:$CP$117),CK$117-((CK$117/CK$118)*(COUNTIF($CL$23:$CL24,"=0"))),999999)</f>
        <v>#DIV/0!</v>
      </c>
      <c r="CL121" s="3" t="e">
        <f>IF(SUM($CL$16:$CL24)=SUM($CK$117:$CP$117),CL$117-((CL$117/CL$118)*(COUNTIF($CL$23:$CL24,"=0"))),999999)</f>
        <v>#DIV/0!</v>
      </c>
      <c r="CM121" s="4" t="e">
        <f>IF(SUM($CL$16:$CL24)=SUM($CK$117:$CP$117),CM$117-((CM$117/CM$118)*(COUNTIF($CL$23:$CL24,"=0"))),999999)</f>
        <v>#DIV/0!</v>
      </c>
      <c r="CN121" s="4" t="e">
        <f>IF(SUM($CL$16:$CL24)=SUM($CK$117:$CP$117),CN$117-((CN$117/CN$118)*(COUNTIF($CL$23:$CL24,"=0"))),999999)</f>
        <v>#DIV/0!</v>
      </c>
      <c r="CO121" s="4" t="e">
        <f>IF(SUM($CL$16:$CL24)=SUM($CK$117:$CP$117),CO$117-((CO$117/CO$118)*(COUNTIF($CL$23:$CL24,"=0"))),999999)</f>
        <v>#DIV/0!</v>
      </c>
      <c r="CP121" s="4" t="e">
        <f>IF(SUM($CL$16:$CL24)=SUM($CK$117:$CP$117),CP$117-((CP$117/CP$118)*(COUNTIF($CL$23:$CL24,"=0"))),999999)</f>
        <v>#DIV/0!</v>
      </c>
      <c r="CW121" s="6">
        <v>2016</v>
      </c>
      <c r="CX121" s="61" t="e">
        <f>IF(SUM($CY$16:$CY24)=SUM($CX$117:$DC$117),CX$117-((CX$117/CX$118)*(COUNTIF($CY$23:$CY24,"=0"))),999999)</f>
        <v>#DIV/0!</v>
      </c>
      <c r="CY121" s="3" t="e">
        <f>IF(SUM($CY$16:$CY24)=SUM($CX$117:$DC$117),CY$117-((CY$117/CY$118)*(COUNTIF($CY$23:$CY24,"=0"))),999999)</f>
        <v>#DIV/0!</v>
      </c>
      <c r="CZ121" s="4" t="e">
        <f>IF(SUM($CY$16:$CY24)=SUM($CX$117:$DC$117),CZ$117-((CZ$117/CZ$118)*(COUNTIF($CY$23:$CY24,"=0"))),999999)</f>
        <v>#DIV/0!</v>
      </c>
      <c r="DA121" s="4" t="e">
        <f>IF(SUM($CY$16:$CY24)=SUM($CX$117:$DC$117),DA$117-((DA$117/DA$118)*(COUNTIF($CY$23:$CY24,"=0"))),999999)</f>
        <v>#DIV/0!</v>
      </c>
      <c r="DB121" s="4" t="e">
        <f>IF(SUM($CY$16:$CY24)=SUM($CX$117:$DC$117),DB$117-((DB$117/DB$118)*(COUNTIF($CY$23:$CY24,"=0"))),999999)</f>
        <v>#DIV/0!</v>
      </c>
      <c r="DC121" s="4" t="e">
        <f>IF(SUM($CY$16:$CY24)=SUM($CX$117:$DC$117),DC$117-((DC$117/DC$118)*(COUNTIF($CY$23:$CY24,"=0"))),999999)</f>
        <v>#DIV/0!</v>
      </c>
      <c r="DJ121" s="6">
        <v>2016</v>
      </c>
      <c r="DK121" s="61" t="e">
        <f>IF(SUM($DL$16:$DL24)=SUM($DK$117:$DP$117),DK$117-((DK$117/DK$118)*(COUNTIF($DL$23:$DL24,"=0"))),999999)</f>
        <v>#DIV/0!</v>
      </c>
      <c r="DL121" s="3" t="e">
        <f>IF(SUM($DL$16:$DL24)=SUM($DK$117:$DP$117),DL$117-((DL$117/DL$118)*(COUNTIF($DL$23:$DL24,"=0"))),999999)</f>
        <v>#DIV/0!</v>
      </c>
      <c r="DM121" s="4" t="e">
        <f>IF(SUM($DL$16:$DL24)=SUM($DK$117:$DP$117),DM$117-((DM$117/DM$118)*(COUNTIF($DL$23:$DL24,"=0"))),999999)</f>
        <v>#DIV/0!</v>
      </c>
      <c r="DN121" s="4" t="e">
        <f>IF(SUM($DL$16:$DL24)=SUM($DK$117:$DP$117),DN$117-((DN$117/DN$118)*(COUNTIF($DL$23:$DL24,"=0"))),999999)</f>
        <v>#DIV/0!</v>
      </c>
      <c r="DO121" s="4" t="e">
        <f>IF(SUM($DL$16:$DL24)=SUM($DK$117:$DP$117),DO$117-((DO$117/DO$118)*(COUNTIF($DL$23:$DL24,"=0"))),999999)</f>
        <v>#DIV/0!</v>
      </c>
      <c r="DP121" s="4" t="e">
        <f>IF(SUM($DL$16:$DL24)=SUM($DK$117:$DP$117),DP$117-((DP$117/DP$118)*(COUNTIF($DL$23:$DL24,"=0"))),999999)</f>
        <v>#DIV/0!</v>
      </c>
      <c r="DW121" s="6">
        <v>2016</v>
      </c>
      <c r="DX121" s="61" t="e">
        <f>IF(SUM($DY$16:$DY24)=SUM($DX$117:$EC$117),DX$117-((DX$117/DX$118)*(COUNTIF($DY$23:$DY24,"=0"))),999999)</f>
        <v>#DIV/0!</v>
      </c>
      <c r="DY121" s="3" t="e">
        <f>IF(SUM($DY$16:$DY24)=SUM($DX$117:$EC$117),DY$117-((DY$117/DY$118)*(COUNTIF($DY$23:$DY24,"=0"))),999999)</f>
        <v>#DIV/0!</v>
      </c>
      <c r="DZ121" s="4" t="e">
        <f>IF(SUM($DY$16:$DY24)=SUM($DX$117:$EC$117),DZ$117-((DZ$117/DZ$118)*(COUNTIF($DY$23:$DY24,"=0"))),999999)</f>
        <v>#DIV/0!</v>
      </c>
      <c r="EA121" s="4" t="e">
        <f>IF(SUM($DY$16:$DY24)=SUM($DX$117:$EC$117),EA$117-((EA$117/EA$118)*(COUNTIF($DY$23:$DY24,"=0"))),999999)</f>
        <v>#DIV/0!</v>
      </c>
      <c r="EB121" s="4" t="e">
        <f>IF(SUM($DY$16:$DY24)=SUM($DX$117:$EC$117),EB$117-((EB$117/EB$118)*(COUNTIF($DY$23:$DY24,"=0"))),999999)</f>
        <v>#DIV/0!</v>
      </c>
      <c r="EC121" s="4" t="e">
        <f>IF(SUM($DY$16:$DY24)=SUM($DX$117:$EC$117),EC$117-((EC$117/EC$118)*(COUNTIF($DY$23:$DY24,"=0"))),999999)</f>
        <v>#DIV/0!</v>
      </c>
      <c r="EJ121" s="6">
        <v>2016</v>
      </c>
      <c r="EK121" s="61" t="e">
        <f>IF(SUM($EL$16:$EL24)=SUM($EK$117:$EP$117),EK$117-((EK$117/EK$118)*(COUNTIF($EL$23:$EL24,"=0"))),999999)</f>
        <v>#DIV/0!</v>
      </c>
      <c r="EL121" s="3" t="e">
        <f>IF(SUM($EL$16:$EL24)=SUM($EK$117:$EP$117),EL$117-((EL$117/EL$118)*(COUNTIF($EL$23:$EL24,"=0"))),999999)</f>
        <v>#DIV/0!</v>
      </c>
      <c r="EM121" s="4" t="e">
        <f>IF(SUM($EL$16:$EL24)=SUM($EK$117:$EP$117),EM$117-((EM$117/EM$118)*(COUNTIF($EL$23:$EL24,"=0"))),999999)</f>
        <v>#DIV/0!</v>
      </c>
      <c r="EN121" s="4" t="e">
        <f>IF(SUM($EL$16:$EL24)=SUM($EK$117:$EP$117),EN$117-((EN$117/EN$118)*(COUNTIF($EL$23:$EL24,"=0"))),999999)</f>
        <v>#DIV/0!</v>
      </c>
      <c r="EO121" s="4" t="e">
        <f>IF(SUM($EL$16:$EL24)=SUM($EK$117:$EP$117),EO$117-((EO$117/EO$118)*(COUNTIF($EL$23:$EL24,"=0"))),999999)</f>
        <v>#DIV/0!</v>
      </c>
      <c r="EP121" s="4" t="e">
        <f>IF(SUM($EL$16:$EL24)=SUM($EK$117:$EP$117),EP$117-((EP$117/EP$118)*(COUNTIF($EL$23:$EL24,"=0"))),999999)</f>
        <v>#DIV/0!</v>
      </c>
      <c r="EW121" s="6">
        <v>2016</v>
      </c>
      <c r="EX121" s="61">
        <f>IF(SUM($EY$16:$EY24)=SUM($EX$117:$FC$117),EX$117-((EX$117/EX$118)*(COUNTIF($EY$23:$EY24,"=0"))),999999)</f>
        <v>999999</v>
      </c>
      <c r="EY121" s="3">
        <f>IF(SUM($EY$16:$EY24)=SUM($EX$117:$FC$117),EY$117-((EY$117/EY$118)*(COUNTIF($EY$23:$EY24,"=0"))),999999)</f>
        <v>999999</v>
      </c>
      <c r="EZ121" s="4">
        <f>IF(SUM($EY$16:$EY24)=SUM($EX$117:$FC$117),EZ$117-((EZ$117/EZ$118)*(COUNTIF($EY$23:$EY24,"=0"))),999999)</f>
        <v>999999</v>
      </c>
      <c r="FA121" s="4">
        <f>IF(SUM($EY$16:$EY24)=SUM($EX$117:$FC$117),FA$117-((FA$117/FA$118)*(COUNTIF($EY$23:$EY24,"=0"))),999999)</f>
        <v>999999</v>
      </c>
      <c r="FB121" s="4">
        <f>IF(SUM($EY$16:$EY24)=SUM($EX$117:$FC$117),FB$117-((FB$117/FB$118)*(COUNTIF($EY$23:$EY24,"=0"))),999999)</f>
        <v>999999</v>
      </c>
      <c r="FC121" s="4">
        <f>IF(SUM($EY$16:$EY24)=SUM($EX$117:$FC$117),FC$117-((FC$117/FC$118)*(COUNTIF($EY$23:$EY24,"=0"))),999999)</f>
        <v>999999</v>
      </c>
      <c r="FJ121" s="47"/>
    </row>
    <row r="122" spans="2:166" x14ac:dyDescent="0.25">
      <c r="B122" s="15">
        <f t="shared" ref="B122:B160" si="156">B121+1</f>
        <v>2</v>
      </c>
      <c r="C122" s="7">
        <v>2017</v>
      </c>
      <c r="D122" s="104"/>
      <c r="E122" s="39"/>
      <c r="F122" s="39"/>
      <c r="G122" s="39"/>
      <c r="H122" s="39"/>
      <c r="I122" s="105"/>
      <c r="J122" s="7">
        <v>2017</v>
      </c>
      <c r="K122" s="62" t="e">
        <f>IF(SUM($L$16:$L25)=SUM($K$117:$P$117),K$117-((K$117/K$118)*(COUNTIF($L$23:$L25,"=0"))),999999)</f>
        <v>#DIV/0!</v>
      </c>
      <c r="L122" s="1" t="e">
        <f>IF(SUM($L$16:$L25)=SUM($K$117:$P$117),L$117-((L$117/L$118)*(COUNTIF($L$23:$L25,"=0"))),999999)</f>
        <v>#DIV/0!</v>
      </c>
      <c r="M122" s="2" t="e">
        <f>IF(SUM($L$16:$L25)=SUM($K$117:$P$117),M$117-((M$117/M$118)*(COUNTIF($L$23:$L25,"=0"))),999999)</f>
        <v>#DIV/0!</v>
      </c>
      <c r="N122" s="2" t="e">
        <f>IF(SUM($L$16:$L25)=SUM($K$117:$P$117),N$117-((N$117/N$118)*(COUNTIF($L$23:$L25,"=0"))),999999)</f>
        <v>#DIV/0!</v>
      </c>
      <c r="O122" s="2" t="e">
        <f>IF(SUM($L$16:$L25)=SUM($K$117:$P$117),O$117-((O$117/O$118)*(COUNTIF($L$23:$L25,"=0"))),999999)</f>
        <v>#DIV/0!</v>
      </c>
      <c r="P122" s="2" t="e">
        <f>IF(SUM($L$16:$L25)=SUM($K$117:$P$117),P$117-((P$117/P$118)*(COUNTIF($L$23:$L25,"=0"))),999999)</f>
        <v>#DIV/0!</v>
      </c>
      <c r="Q122" s="39"/>
      <c r="R122" s="39"/>
      <c r="S122" s="39"/>
      <c r="T122" s="39"/>
      <c r="U122" s="39"/>
      <c r="V122" s="39"/>
      <c r="W122" s="7">
        <v>2017</v>
      </c>
      <c r="X122" s="62" t="e">
        <f>IF(SUM($Y$16:$Y25)=SUM($X$117:$AC$117),X$117-((X$117/X$118)*(COUNTIF($Y$23:$Y25,"=0"))),999999)</f>
        <v>#DIV/0!</v>
      </c>
      <c r="Y122" s="1" t="e">
        <f>IF(SUM($Y$16:$Y25)=SUM($X$117:$AC$117),Y$117-((Y$117/Y$118)*(COUNTIF($Y$23:$Y25,"=0"))),999999)</f>
        <v>#DIV/0!</v>
      </c>
      <c r="Z122" s="2" t="e">
        <f>IF(SUM($Y$16:$Y25)=SUM($X$117:$AC$117),Z$117-((Z$117/Z$118)*(COUNTIF($Y$23:$Y25,"=0"))),999999)</f>
        <v>#DIV/0!</v>
      </c>
      <c r="AA122" s="2" t="e">
        <f>IF(SUM($Y$16:$Y25)=SUM($X$117:$AC$117),AA$117-((AA$117/AA$118)*(COUNTIF($Y$23:$Y25,"=0"))),999999)</f>
        <v>#DIV/0!</v>
      </c>
      <c r="AB122" s="2" t="e">
        <f>IF(SUM($Y$16:$Y25)=SUM($X$117:$AC$117),AB$117-((AB$117/AB$118)*(COUNTIF($Y$23:$Y25,"=0"))),999999)</f>
        <v>#DIV/0!</v>
      </c>
      <c r="AC122" s="2" t="e">
        <f>IF(SUM($Y$16:$Y25)=SUM($X$117:$AC$117),AC$117-((AC$117/AC$118)*(COUNTIF($Y$23:$Y25,"=0"))),999999)</f>
        <v>#DIV/0!</v>
      </c>
      <c r="AJ122" s="7">
        <v>2017</v>
      </c>
      <c r="AK122" s="62" t="e">
        <f>IF(SUM($AL$16:$AL25)=SUM($AK$117:$AP$117),AK$117-((AK$117/AK$118)*(COUNTIF($AL$23:$AL25,"=0"))),999999)</f>
        <v>#DIV/0!</v>
      </c>
      <c r="AL122" s="1" t="e">
        <f>IF(SUM($AL$16:$AL25)=SUM($AK$117:$AP$117),AL$117-((AL$117/AL$118)*(COUNTIF($AL$23:$AL25,"=0"))),999999)</f>
        <v>#DIV/0!</v>
      </c>
      <c r="AM122" s="2" t="e">
        <f>IF(SUM($AL$16:$AL25)=SUM($AK$117:$AP$117),AM$117-((AM$117/AM$118)*(COUNTIF($AL$23:$AL25,"=0"))),999999)</f>
        <v>#DIV/0!</v>
      </c>
      <c r="AN122" s="2" t="e">
        <f>IF(SUM($AL$16:$AL25)=SUM($AK$117:$AP$117),AN$117-((AN$117/AN$118)*(COUNTIF($AL$23:$AL25,"=0"))),999999)</f>
        <v>#DIV/0!</v>
      </c>
      <c r="AO122" s="2" t="e">
        <f>IF(SUM($AL$16:$AL25)=SUM($AK$117:$AP$117),AO$117-((AO$117/AO$118)*(COUNTIF($AL$23:$AL25,"=0"))),999999)</f>
        <v>#DIV/0!</v>
      </c>
      <c r="AP122" s="2" t="e">
        <f>IF(SUM($AL$16:$AL25)=SUM($AK$117:$AP$117),AP$117-((AP$117/AP$118)*(COUNTIF($AL$23:$AL25,"=0"))),999999)</f>
        <v>#DIV/0!</v>
      </c>
      <c r="AW122" s="7">
        <v>2017</v>
      </c>
      <c r="AX122" s="62" t="e">
        <f>IF(SUM($AY$16:$AY25)=SUM($AX$117:$BC$117),AX$117-((AX$117/AX$118)*(COUNTIF($AY$23:$AY25,"=0"))),999999)</f>
        <v>#DIV/0!</v>
      </c>
      <c r="AY122" s="1" t="e">
        <f>IF(SUM($AY$16:$AY25)=SUM($AX$117:$BC$117),AY$117-((AY$117/AY$118)*(COUNTIF($AY$23:$AY25,"=0"))),999999)</f>
        <v>#DIV/0!</v>
      </c>
      <c r="AZ122" s="2" t="e">
        <f>IF(SUM($AY$16:$AY25)=SUM($AX$117:$BC$117),AZ$117-((AZ$117/AZ$118)*(COUNTIF($AY$23:$AY25,"=0"))),999999)</f>
        <v>#DIV/0!</v>
      </c>
      <c r="BA122" s="2" t="e">
        <f>IF(SUM($AY$16:$AY25)=SUM($AX$117:$BC$117),BA$117-((BA$117/BA$118)*(COUNTIF($AY$23:$AY25,"=0"))),999999)</f>
        <v>#DIV/0!</v>
      </c>
      <c r="BB122" s="2" t="e">
        <f>IF(SUM($AY$16:$AY25)=SUM($AX$117:$BC$117),BB$117-((BB$117/BB$118)*(COUNTIF($AY$23:$AY25,"=0"))),999999)</f>
        <v>#DIV/0!</v>
      </c>
      <c r="BC122" s="2" t="e">
        <f>IF(SUM($AY$16:$AY25)=SUM($AX$117:$BC$117),BC$117-((BC$117/BC$118)*(COUNTIF($AY$23:$AY25,"=0"))),999999)</f>
        <v>#DIV/0!</v>
      </c>
      <c r="BJ122" s="7">
        <v>2017</v>
      </c>
      <c r="BK122" s="62" t="e">
        <f>IF(SUM($BL$16:$BL25)=SUM($BK$117:$BP$117),BK$117-((BK$117/BK$118)*(COUNTIF($BL$23:$BL25,"=0"))),999999)</f>
        <v>#DIV/0!</v>
      </c>
      <c r="BL122" s="1" t="e">
        <f>IF(SUM($BL$16:$BL25)=SUM($BK$117:$BP$117),BL$117-((BL$117/BL$118)*(COUNTIF($BL$23:$BL25,"=0"))),999999)</f>
        <v>#DIV/0!</v>
      </c>
      <c r="BM122" s="2" t="e">
        <f>IF(SUM($BL$16:$BL25)=SUM($BK$117:$BP$117),BM$117-((BM$117/BM$118)*(COUNTIF($BL$23:$BL25,"=0"))),999999)</f>
        <v>#DIV/0!</v>
      </c>
      <c r="BN122" s="2" t="e">
        <f>IF(SUM($BL$16:$BL25)=SUM($BK$117:$BP$117),BN$117-((BN$117/BN$118)*(COUNTIF($BL$23:$BL25,"=0"))),999999)</f>
        <v>#DIV/0!</v>
      </c>
      <c r="BO122" s="2" t="e">
        <f>IF(SUM($BL$16:$BL25)=SUM($BK$117:$BP$117),BO$117-((BO$117/BO$118)*(COUNTIF($BL$23:$BL25,"=0"))),999999)</f>
        <v>#DIV/0!</v>
      </c>
      <c r="BP122" s="2" t="e">
        <f>IF(SUM($BL$16:$BL25)=SUM($BK$117:$BP$117),BP$117-((BP$117/BP$118)*(COUNTIF($BL$23:$BL25,"=0"))),999999)</f>
        <v>#DIV/0!</v>
      </c>
      <c r="BW122" s="7">
        <v>2017</v>
      </c>
      <c r="BX122" s="62" t="e">
        <f>IF(SUM($BY$16:$BY25)=SUM($BX$117:$CC$117),BX$117-((BX$117/BX$118)*(COUNTIF($BY$23:$BY25,"=0"))),999999)</f>
        <v>#DIV/0!</v>
      </c>
      <c r="BY122" s="1" t="e">
        <f>IF(SUM($BY$16:$BY25)=SUM($BX$117:$CC$117),BY$117-((BY$117/BY$118)*(COUNTIF($BY$23:$BY25,"=0"))),999999)</f>
        <v>#DIV/0!</v>
      </c>
      <c r="BZ122" s="2" t="e">
        <f>IF(SUM($BY$16:$BY25)=SUM($BX$117:$CC$117),BZ$117-((BZ$117/BZ$118)*(COUNTIF($BY$23:$BY25,"=0"))),999999)</f>
        <v>#DIV/0!</v>
      </c>
      <c r="CA122" s="2" t="e">
        <f>IF(SUM($BY$16:$BY25)=SUM($BX$117:$CC$117),CA$117-((CA$117/CA$118)*(COUNTIF($BY$23:$BY25,"=0"))),999999)</f>
        <v>#DIV/0!</v>
      </c>
      <c r="CB122" s="2" t="e">
        <f>IF(SUM($BY$16:$BY25)=SUM($BX$117:$CC$117),CB$117-((CB$117/CB$118)*(COUNTIF($BY$23:$BY25,"=0"))),999999)</f>
        <v>#DIV/0!</v>
      </c>
      <c r="CC122" s="2" t="e">
        <f>IF(SUM($BY$16:$BY25)=SUM($BX$117:$CC$117),CC$117-((CC$117/CC$118)*(COUNTIF($BY$23:$BY25,"=0"))),999999)</f>
        <v>#DIV/0!</v>
      </c>
      <c r="CJ122" s="7">
        <v>2017</v>
      </c>
      <c r="CK122" s="62" t="e">
        <f>IF(SUM($CL$16:$CL25)=SUM($CK$117:$CP$117),CK$117-((CK$117/CK$118)*(COUNTIF($CL$23:$CL25,"=0"))),999999)</f>
        <v>#DIV/0!</v>
      </c>
      <c r="CL122" s="1" t="e">
        <f>IF(SUM($CL$16:$CL25)=SUM($CK$117:$CP$117),CL$117-((CL$117/CL$118)*(COUNTIF($CL$23:$CL25,"=0"))),999999)</f>
        <v>#DIV/0!</v>
      </c>
      <c r="CM122" s="2" t="e">
        <f>IF(SUM($CL$16:$CL25)=SUM($CK$117:$CP$117),CM$117-((CM$117/CM$118)*(COUNTIF($CL$23:$CL25,"=0"))),999999)</f>
        <v>#DIV/0!</v>
      </c>
      <c r="CN122" s="2" t="e">
        <f>IF(SUM($CL$16:$CL25)=SUM($CK$117:$CP$117),CN$117-((CN$117/CN$118)*(COUNTIF($CL$23:$CL25,"=0"))),999999)</f>
        <v>#DIV/0!</v>
      </c>
      <c r="CO122" s="2" t="e">
        <f>IF(SUM($CL$16:$CL25)=SUM($CK$117:$CP$117),CO$117-((CO$117/CO$118)*(COUNTIF($CL$23:$CL25,"=0"))),999999)</f>
        <v>#DIV/0!</v>
      </c>
      <c r="CP122" s="2" t="e">
        <f>IF(SUM($CL$16:$CL25)=SUM($CK$117:$CP$117),CP$117-((CP$117/CP$118)*(COUNTIF($CL$23:$CL25,"=0"))),999999)</f>
        <v>#DIV/0!</v>
      </c>
      <c r="CW122" s="7">
        <v>2017</v>
      </c>
      <c r="CX122" s="62" t="e">
        <f>IF(SUM($CY$16:$CY25)=SUM($CX$117:$DC$117),CX$117-((CX$117/CX$118)*(COUNTIF($CY$23:$CY25,"=0"))),999999)</f>
        <v>#DIV/0!</v>
      </c>
      <c r="CY122" s="1" t="e">
        <f>IF(SUM($CY$16:$CY25)=SUM($CX$117:$DC$117),CY$117-((CY$117/CY$118)*(COUNTIF($CY$23:$CY25,"=0"))),999999)</f>
        <v>#DIV/0!</v>
      </c>
      <c r="CZ122" s="2" t="e">
        <f>IF(SUM($CY$16:$CY25)=SUM($CX$117:$DC$117),CZ$117-((CZ$117/CZ$118)*(COUNTIF($CY$23:$CY25,"=0"))),999999)</f>
        <v>#DIV/0!</v>
      </c>
      <c r="DA122" s="2" t="e">
        <f>IF(SUM($CY$16:$CY25)=SUM($CX$117:$DC$117),DA$117-((DA$117/DA$118)*(COUNTIF($CY$23:$CY25,"=0"))),999999)</f>
        <v>#DIV/0!</v>
      </c>
      <c r="DB122" s="2" t="e">
        <f>IF(SUM($CY$16:$CY25)=SUM($CX$117:$DC$117),DB$117-((DB$117/DB$118)*(COUNTIF($CY$23:$CY25,"=0"))),999999)</f>
        <v>#DIV/0!</v>
      </c>
      <c r="DC122" s="2" t="e">
        <f>IF(SUM($CY$16:$CY25)=SUM($CX$117:$DC$117),DC$117-((DC$117/DC$118)*(COUNTIF($CY$23:$CY25,"=0"))),999999)</f>
        <v>#DIV/0!</v>
      </c>
      <c r="DJ122" s="7">
        <v>2017</v>
      </c>
      <c r="DK122" s="62" t="e">
        <f>IF(SUM($DL$16:$DL25)=SUM($DK$117:$DP$117),DK$117-((DK$117/DK$118)*(COUNTIF($DL$23:$DL25,"=0"))),999999)</f>
        <v>#DIV/0!</v>
      </c>
      <c r="DL122" s="1" t="e">
        <f>IF(SUM($DL$16:$DL25)=SUM($DK$117:$DP$117),DL$117-((DL$117/DL$118)*(COUNTIF($DL$23:$DL25,"=0"))),999999)</f>
        <v>#DIV/0!</v>
      </c>
      <c r="DM122" s="2" t="e">
        <f>IF(SUM($DL$16:$DL25)=SUM($DK$117:$DP$117),DM$117-((DM$117/DM$118)*(COUNTIF($DL$23:$DL25,"=0"))),999999)</f>
        <v>#DIV/0!</v>
      </c>
      <c r="DN122" s="2" t="e">
        <f>IF(SUM($DL$16:$DL25)=SUM($DK$117:$DP$117),DN$117-((DN$117/DN$118)*(COUNTIF($DL$23:$DL25,"=0"))),999999)</f>
        <v>#DIV/0!</v>
      </c>
      <c r="DO122" s="2" t="e">
        <f>IF(SUM($DL$16:$DL25)=SUM($DK$117:$DP$117),DO$117-((DO$117/DO$118)*(COUNTIF($DL$23:$DL25,"=0"))),999999)</f>
        <v>#DIV/0!</v>
      </c>
      <c r="DP122" s="2" t="e">
        <f>IF(SUM($DL$16:$DL25)=SUM($DK$117:$DP$117),DP$117-((DP$117/DP$118)*(COUNTIF($DL$23:$DL25,"=0"))),999999)</f>
        <v>#DIV/0!</v>
      </c>
      <c r="DW122" s="7">
        <v>2017</v>
      </c>
      <c r="DX122" s="62" t="e">
        <f>IF(SUM($DY$16:$DY25)=SUM($DX$117:$EC$117),DX$117-((DX$117/DX$118)*(COUNTIF($DY$23:$DY25,"=0"))),999999)</f>
        <v>#DIV/0!</v>
      </c>
      <c r="DY122" s="1" t="e">
        <f>IF(SUM($DY$16:$DY25)=SUM($DX$117:$EC$117),DY$117-((DY$117/DY$118)*(COUNTIF($DY$23:$DY25,"=0"))),999999)</f>
        <v>#DIV/0!</v>
      </c>
      <c r="DZ122" s="2" t="e">
        <f>IF(SUM($DY$16:$DY25)=SUM($DX$117:$EC$117),DZ$117-((DZ$117/DZ$118)*(COUNTIF($DY$23:$DY25,"=0"))),999999)</f>
        <v>#DIV/0!</v>
      </c>
      <c r="EA122" s="2" t="e">
        <f>IF(SUM($DY$16:$DY25)=SUM($DX$117:$EC$117),EA$117-((EA$117/EA$118)*(COUNTIF($DY$23:$DY25,"=0"))),999999)</f>
        <v>#DIV/0!</v>
      </c>
      <c r="EB122" s="2" t="e">
        <f>IF(SUM($DY$16:$DY25)=SUM($DX$117:$EC$117),EB$117-((EB$117/EB$118)*(COUNTIF($DY$23:$DY25,"=0"))),999999)</f>
        <v>#DIV/0!</v>
      </c>
      <c r="EC122" s="2" t="e">
        <f>IF(SUM($DY$16:$DY25)=SUM($DX$117:$EC$117),EC$117-((EC$117/EC$118)*(COUNTIF($DY$23:$DY25,"=0"))),999999)</f>
        <v>#DIV/0!</v>
      </c>
      <c r="EJ122" s="7">
        <v>2017</v>
      </c>
      <c r="EK122" s="62" t="e">
        <f>IF(SUM($EL$16:$EL25)=SUM($EK$117:$EP$117),EK$117-((EK$117/EK$118)*(COUNTIF($EL$23:$EL25,"=0"))),999999)</f>
        <v>#DIV/0!</v>
      </c>
      <c r="EL122" s="1" t="e">
        <f>IF(SUM($EL$16:$EL25)=SUM($EK$117:$EP$117),EL$117-((EL$117/EL$118)*(COUNTIF($EL$23:$EL25,"=0"))),999999)</f>
        <v>#DIV/0!</v>
      </c>
      <c r="EM122" s="2" t="e">
        <f>IF(SUM($EL$16:$EL25)=SUM($EK$117:$EP$117),EM$117-((EM$117/EM$118)*(COUNTIF($EL$23:$EL25,"=0"))),999999)</f>
        <v>#DIV/0!</v>
      </c>
      <c r="EN122" s="2" t="e">
        <f>IF(SUM($EL$16:$EL25)=SUM($EK$117:$EP$117),EN$117-((EN$117/EN$118)*(COUNTIF($EL$23:$EL25,"=0"))),999999)</f>
        <v>#DIV/0!</v>
      </c>
      <c r="EO122" s="2" t="e">
        <f>IF(SUM($EL$16:$EL25)=SUM($EK$117:$EP$117),EO$117-((EO$117/EO$118)*(COUNTIF($EL$23:$EL25,"=0"))),999999)</f>
        <v>#DIV/0!</v>
      </c>
      <c r="EP122" s="2" t="e">
        <f>IF(SUM($EL$16:$EL25)=SUM($EK$117:$EP$117),EP$117-((EP$117/EP$118)*(COUNTIF($EL$23:$EL25,"=0"))),999999)</f>
        <v>#DIV/0!</v>
      </c>
      <c r="EW122" s="7">
        <v>2017</v>
      </c>
      <c r="EX122" s="62">
        <f>IF(SUM($EY$16:$EY25)=SUM($EX$117:$FC$117),EX$117-((EX$117/EX$118)*(COUNTIF($EY$23:$EY25,"=0"))),999999)</f>
        <v>999999</v>
      </c>
      <c r="EY122" s="1">
        <f>IF(SUM($EY$16:$EY25)=SUM($EX$117:$FC$117),EY$117-((EY$117/EY$118)*(COUNTIF($EY$23:$EY25,"=0"))),999999)</f>
        <v>999999</v>
      </c>
      <c r="EZ122" s="2">
        <f>IF(SUM($EY$16:$EY25)=SUM($EX$117:$FC$117),EZ$117-((EZ$117/EZ$118)*(COUNTIF($EY$23:$EY25,"=0"))),999999)</f>
        <v>999999</v>
      </c>
      <c r="FA122" s="2">
        <f>IF(SUM($EY$16:$EY25)=SUM($EX$117:$FC$117),FA$117-((FA$117/FA$118)*(COUNTIF($EY$23:$EY25,"=0"))),999999)</f>
        <v>999999</v>
      </c>
      <c r="FB122" s="2">
        <f>IF(SUM($EY$16:$EY25)=SUM($EX$117:$FC$117),FB$117-((FB$117/FB$118)*(COUNTIF($EY$23:$EY25,"=0"))),999999)</f>
        <v>999999</v>
      </c>
      <c r="FC122" s="2">
        <f>IF(SUM($EY$16:$EY25)=SUM($EX$117:$FC$117),FC$117-((FC$117/FC$118)*(COUNTIF($EY$23:$EY25,"=0"))),999999)</f>
        <v>999999</v>
      </c>
      <c r="FJ122" s="47"/>
    </row>
    <row r="123" spans="2:166" x14ac:dyDescent="0.25">
      <c r="B123" s="14">
        <f t="shared" si="156"/>
        <v>3</v>
      </c>
      <c r="C123" s="6">
        <v>2018</v>
      </c>
      <c r="D123" s="104"/>
      <c r="E123" s="39"/>
      <c r="F123" s="39"/>
      <c r="G123" s="39"/>
      <c r="H123" s="39"/>
      <c r="I123" s="105"/>
      <c r="J123" s="6">
        <v>2018</v>
      </c>
      <c r="K123" s="61" t="e">
        <f>IF(SUM($L$16:$L26)=SUM($K$117:$P$117),K$117-((K$117/K$118)*(COUNTIF($L$23:$L26,"=0"))),999999)</f>
        <v>#DIV/0!</v>
      </c>
      <c r="L123" s="3" t="e">
        <f>IF(SUM($L$16:$L26)=SUM($K$117:$P$117),L$117-((L$117/L$118)*(COUNTIF($L$23:$L26,"=0"))),999999)</f>
        <v>#DIV/0!</v>
      </c>
      <c r="M123" s="4" t="e">
        <f>IF(SUM($L$16:$L26)=SUM($K$117:$P$117),M$117-((M$117/M$118)*(COUNTIF($L$23:$L26,"=0"))),999999)</f>
        <v>#DIV/0!</v>
      </c>
      <c r="N123" s="4" t="e">
        <f>IF(SUM($L$16:$L26)=SUM($K$117:$P$117),N$117-((N$117/N$118)*(COUNTIF($L$23:$L26,"=0"))),999999)</f>
        <v>#DIV/0!</v>
      </c>
      <c r="O123" s="4" t="e">
        <f>IF(SUM($L$16:$L26)=SUM($K$117:$P$117),O$117-((O$117/O$118)*(COUNTIF($L$23:$L26,"=0"))),999999)</f>
        <v>#DIV/0!</v>
      </c>
      <c r="P123" s="4" t="e">
        <f>IF(SUM($L$16:$L26)=SUM($K$117:$P$117),P$117-((P$117/P$118)*(COUNTIF($L$23:$L26,"=0"))),999999)</f>
        <v>#DIV/0!</v>
      </c>
      <c r="Q123" s="39"/>
      <c r="R123" s="39"/>
      <c r="S123" s="39"/>
      <c r="T123" s="39"/>
      <c r="U123" s="39"/>
      <c r="V123" s="39"/>
      <c r="W123" s="6">
        <v>2018</v>
      </c>
      <c r="X123" s="61" t="e">
        <f>IF(SUM($Y$16:$Y26)=SUM($X$117:$AC$117),X$117-((X$117/X$118)*(COUNTIF($Y$23:$Y26,"=0"))),999999)</f>
        <v>#DIV/0!</v>
      </c>
      <c r="Y123" s="3" t="e">
        <f>IF(SUM($Y$16:$Y26)=SUM($X$117:$AC$117),Y$117-((Y$117/Y$118)*(COUNTIF($Y$23:$Y26,"=0"))),999999)</f>
        <v>#DIV/0!</v>
      </c>
      <c r="Z123" s="4" t="e">
        <f>IF(SUM($Y$16:$Y26)=SUM($X$117:$AC$117),Z$117-((Z$117/Z$118)*(COUNTIF($Y$23:$Y26,"=0"))),999999)</f>
        <v>#DIV/0!</v>
      </c>
      <c r="AA123" s="4" t="e">
        <f>IF(SUM($Y$16:$Y26)=SUM($X$117:$AC$117),AA$117-((AA$117/AA$118)*(COUNTIF($Y$23:$Y26,"=0"))),999999)</f>
        <v>#DIV/0!</v>
      </c>
      <c r="AB123" s="4" t="e">
        <f>IF(SUM($Y$16:$Y26)=SUM($X$117:$AC$117),AB$117-((AB$117/AB$118)*(COUNTIF($Y$23:$Y26,"=0"))),999999)</f>
        <v>#DIV/0!</v>
      </c>
      <c r="AC123" s="4" t="e">
        <f>IF(SUM($Y$16:$Y26)=SUM($X$117:$AC$117),AC$117-((AC$117/AC$118)*(COUNTIF($Y$23:$Y26,"=0"))),999999)</f>
        <v>#DIV/0!</v>
      </c>
      <c r="AJ123" s="6">
        <v>2018</v>
      </c>
      <c r="AK123" s="61" t="e">
        <f>IF(SUM($AL$16:$AL26)=SUM($AK$117:$AP$117),AK$117-((AK$117/AK$118)*(COUNTIF($AL$23:$AL26,"=0"))),999999)</f>
        <v>#DIV/0!</v>
      </c>
      <c r="AL123" s="3" t="e">
        <f>IF(SUM($AL$16:$AL26)=SUM($AK$117:$AP$117),AL$117-((AL$117/AL$118)*(COUNTIF($AL$23:$AL26,"=0"))),999999)</f>
        <v>#DIV/0!</v>
      </c>
      <c r="AM123" s="4" t="e">
        <f>IF(SUM($AL$16:$AL26)=SUM($AK$117:$AP$117),AM$117-((AM$117/AM$118)*(COUNTIF($AL$23:$AL26,"=0"))),999999)</f>
        <v>#DIV/0!</v>
      </c>
      <c r="AN123" s="4" t="e">
        <f>IF(SUM($AL$16:$AL26)=SUM($AK$117:$AP$117),AN$117-((AN$117/AN$118)*(COUNTIF($AL$23:$AL26,"=0"))),999999)</f>
        <v>#DIV/0!</v>
      </c>
      <c r="AO123" s="4" t="e">
        <f>IF(SUM($AL$16:$AL26)=SUM($AK$117:$AP$117),AO$117-((AO$117/AO$118)*(COUNTIF($AL$23:$AL26,"=0"))),999999)</f>
        <v>#DIV/0!</v>
      </c>
      <c r="AP123" s="4" t="e">
        <f>IF(SUM($AL$16:$AL26)=SUM($AK$117:$AP$117),AP$117-((AP$117/AP$118)*(COUNTIF($AL$23:$AL26,"=0"))),999999)</f>
        <v>#DIV/0!</v>
      </c>
      <c r="AW123" s="6">
        <v>2018</v>
      </c>
      <c r="AX123" s="61" t="e">
        <f>IF(SUM($AY$16:$AY26)=SUM($AX$117:$BC$117),AX$117-((AX$117/AX$118)*(COUNTIF($AY$23:$AY26,"=0"))),999999)</f>
        <v>#DIV/0!</v>
      </c>
      <c r="AY123" s="3" t="e">
        <f>IF(SUM($AY$16:$AY26)=SUM($AX$117:$BC$117),AY$117-((AY$117/AY$118)*(COUNTIF($AY$23:$AY26,"=0"))),999999)</f>
        <v>#DIV/0!</v>
      </c>
      <c r="AZ123" s="4" t="e">
        <f>IF(SUM($AY$16:$AY26)=SUM($AX$117:$BC$117),AZ$117-((AZ$117/AZ$118)*(COUNTIF($AY$23:$AY26,"=0"))),999999)</f>
        <v>#DIV/0!</v>
      </c>
      <c r="BA123" s="4" t="e">
        <f>IF(SUM($AY$16:$AY26)=SUM($AX$117:$BC$117),BA$117-((BA$117/BA$118)*(COUNTIF($AY$23:$AY26,"=0"))),999999)</f>
        <v>#DIV/0!</v>
      </c>
      <c r="BB123" s="4" t="e">
        <f>IF(SUM($AY$16:$AY26)=SUM($AX$117:$BC$117),BB$117-((BB$117/BB$118)*(COUNTIF($AY$23:$AY26,"=0"))),999999)</f>
        <v>#DIV/0!</v>
      </c>
      <c r="BC123" s="4" t="e">
        <f>IF(SUM($AY$16:$AY26)=SUM($AX$117:$BC$117),BC$117-((BC$117/BC$118)*(COUNTIF($AY$23:$AY26,"=0"))),999999)</f>
        <v>#DIV/0!</v>
      </c>
      <c r="BJ123" s="6">
        <v>2018</v>
      </c>
      <c r="BK123" s="61" t="e">
        <f>IF(SUM($BL$16:$BL26)=SUM($BK$117:$BP$117),BK$117-((BK$117/BK$118)*(COUNTIF($BL$23:$BL26,"=0"))),999999)</f>
        <v>#DIV/0!</v>
      </c>
      <c r="BL123" s="3" t="e">
        <f>IF(SUM($BL$16:$BL26)=SUM($BK$117:$BP$117),BL$117-((BL$117/BL$118)*(COUNTIF($BL$23:$BL26,"=0"))),999999)</f>
        <v>#DIV/0!</v>
      </c>
      <c r="BM123" s="4" t="e">
        <f>IF(SUM($BL$16:$BL26)=SUM($BK$117:$BP$117),BM$117-((BM$117/BM$118)*(COUNTIF($BL$23:$BL26,"=0"))),999999)</f>
        <v>#DIV/0!</v>
      </c>
      <c r="BN123" s="4" t="e">
        <f>IF(SUM($BL$16:$BL26)=SUM($BK$117:$BP$117),BN$117-((BN$117/BN$118)*(COUNTIF($BL$23:$BL26,"=0"))),999999)</f>
        <v>#DIV/0!</v>
      </c>
      <c r="BO123" s="4" t="e">
        <f>IF(SUM($BL$16:$BL26)=SUM($BK$117:$BP$117),BO$117-((BO$117/BO$118)*(COUNTIF($BL$23:$BL26,"=0"))),999999)</f>
        <v>#DIV/0!</v>
      </c>
      <c r="BP123" s="4" t="e">
        <f>IF(SUM($BL$16:$BL26)=SUM($BK$117:$BP$117),BP$117-((BP$117/BP$118)*(COUNTIF($BL$23:$BL26,"=0"))),999999)</f>
        <v>#DIV/0!</v>
      </c>
      <c r="BW123" s="6">
        <v>2018</v>
      </c>
      <c r="BX123" s="61" t="e">
        <f>IF(SUM($BY$16:$BY26)=SUM($BX$117:$CC$117),BX$117-((BX$117/BX$118)*(COUNTIF($BY$23:$BY26,"=0"))),999999)</f>
        <v>#DIV/0!</v>
      </c>
      <c r="BY123" s="3" t="e">
        <f>IF(SUM($BY$16:$BY26)=SUM($BX$117:$CC$117),BY$117-((BY$117/BY$118)*(COUNTIF($BY$23:$BY26,"=0"))),999999)</f>
        <v>#DIV/0!</v>
      </c>
      <c r="BZ123" s="4" t="e">
        <f>IF(SUM($BY$16:$BY26)=SUM($BX$117:$CC$117),BZ$117-((BZ$117/BZ$118)*(COUNTIF($BY$23:$BY26,"=0"))),999999)</f>
        <v>#DIV/0!</v>
      </c>
      <c r="CA123" s="4" t="e">
        <f>IF(SUM($BY$16:$BY26)=SUM($BX$117:$CC$117),CA$117-((CA$117/CA$118)*(COUNTIF($BY$23:$BY26,"=0"))),999999)</f>
        <v>#DIV/0!</v>
      </c>
      <c r="CB123" s="4" t="e">
        <f>IF(SUM($BY$16:$BY26)=SUM($BX$117:$CC$117),CB$117-((CB$117/CB$118)*(COUNTIF($BY$23:$BY26,"=0"))),999999)</f>
        <v>#DIV/0!</v>
      </c>
      <c r="CC123" s="4" t="e">
        <f>IF(SUM($BY$16:$BY26)=SUM($BX$117:$CC$117),CC$117-((CC$117/CC$118)*(COUNTIF($BY$23:$BY26,"=0"))),999999)</f>
        <v>#DIV/0!</v>
      </c>
      <c r="CJ123" s="6">
        <v>2018</v>
      </c>
      <c r="CK123" s="61" t="e">
        <f>IF(SUM($CL$16:$CL26)=SUM($CK$117:$CP$117),CK$117-((CK$117/CK$118)*(COUNTIF($CL$23:$CL26,"=0"))),999999)</f>
        <v>#DIV/0!</v>
      </c>
      <c r="CL123" s="3" t="e">
        <f>IF(SUM($CL$16:$CL26)=SUM($CK$117:$CP$117),CL$117-((CL$117/CL$118)*(COUNTIF($CL$23:$CL26,"=0"))),999999)</f>
        <v>#DIV/0!</v>
      </c>
      <c r="CM123" s="4" t="e">
        <f>IF(SUM($CL$16:$CL26)=SUM($CK$117:$CP$117),CM$117-((CM$117/CM$118)*(COUNTIF($CL$23:$CL26,"=0"))),999999)</f>
        <v>#DIV/0!</v>
      </c>
      <c r="CN123" s="4" t="e">
        <f>IF(SUM($CL$16:$CL26)=SUM($CK$117:$CP$117),CN$117-((CN$117/CN$118)*(COUNTIF($CL$23:$CL26,"=0"))),999999)</f>
        <v>#DIV/0!</v>
      </c>
      <c r="CO123" s="4" t="e">
        <f>IF(SUM($CL$16:$CL26)=SUM($CK$117:$CP$117),CO$117-((CO$117/CO$118)*(COUNTIF($CL$23:$CL26,"=0"))),999999)</f>
        <v>#DIV/0!</v>
      </c>
      <c r="CP123" s="4" t="e">
        <f>IF(SUM($CL$16:$CL26)=SUM($CK$117:$CP$117),CP$117-((CP$117/CP$118)*(COUNTIF($CL$23:$CL26,"=0"))),999999)</f>
        <v>#DIV/0!</v>
      </c>
      <c r="CW123" s="6">
        <v>2018</v>
      </c>
      <c r="CX123" s="61" t="e">
        <f>IF(SUM($CY$16:$CY26)=SUM($CX$117:$DC$117),CX$117-((CX$117/CX$118)*(COUNTIF($CY$23:$CY26,"=0"))),999999)</f>
        <v>#DIV/0!</v>
      </c>
      <c r="CY123" s="3" t="e">
        <f>IF(SUM($CY$16:$CY26)=SUM($CX$117:$DC$117),CY$117-((CY$117/CY$118)*(COUNTIF($CY$23:$CY26,"=0"))),999999)</f>
        <v>#DIV/0!</v>
      </c>
      <c r="CZ123" s="4" t="e">
        <f>IF(SUM($CY$16:$CY26)=SUM($CX$117:$DC$117),CZ$117-((CZ$117/CZ$118)*(COUNTIF($CY$23:$CY26,"=0"))),999999)</f>
        <v>#DIV/0!</v>
      </c>
      <c r="DA123" s="4" t="e">
        <f>IF(SUM($CY$16:$CY26)=SUM($CX$117:$DC$117),DA$117-((DA$117/DA$118)*(COUNTIF($CY$23:$CY26,"=0"))),999999)</f>
        <v>#DIV/0!</v>
      </c>
      <c r="DB123" s="4" t="e">
        <f>IF(SUM($CY$16:$CY26)=SUM($CX$117:$DC$117),DB$117-((DB$117/DB$118)*(COUNTIF($CY$23:$CY26,"=0"))),999999)</f>
        <v>#DIV/0!</v>
      </c>
      <c r="DC123" s="4" t="e">
        <f>IF(SUM($CY$16:$CY26)=SUM($CX$117:$DC$117),DC$117-((DC$117/DC$118)*(COUNTIF($CY$23:$CY26,"=0"))),999999)</f>
        <v>#DIV/0!</v>
      </c>
      <c r="DJ123" s="6">
        <v>2018</v>
      </c>
      <c r="DK123" s="61" t="e">
        <f>IF(SUM($DL$16:$DL26)=SUM($DK$117:$DP$117),DK$117-((DK$117/DK$118)*(COUNTIF($DL$23:$DL26,"=0"))),999999)</f>
        <v>#DIV/0!</v>
      </c>
      <c r="DL123" s="3" t="e">
        <f>IF(SUM($DL$16:$DL26)=SUM($DK$117:$DP$117),DL$117-((DL$117/DL$118)*(COUNTIF($DL$23:$DL26,"=0"))),999999)</f>
        <v>#DIV/0!</v>
      </c>
      <c r="DM123" s="4" t="e">
        <f>IF(SUM($DL$16:$DL26)=SUM($DK$117:$DP$117),DM$117-((DM$117/DM$118)*(COUNTIF($DL$23:$DL26,"=0"))),999999)</f>
        <v>#DIV/0!</v>
      </c>
      <c r="DN123" s="4" t="e">
        <f>IF(SUM($DL$16:$DL26)=SUM($DK$117:$DP$117),DN$117-((DN$117/DN$118)*(COUNTIF($DL$23:$DL26,"=0"))),999999)</f>
        <v>#DIV/0!</v>
      </c>
      <c r="DO123" s="4" t="e">
        <f>IF(SUM($DL$16:$DL26)=SUM($DK$117:$DP$117),DO$117-((DO$117/DO$118)*(COUNTIF($DL$23:$DL26,"=0"))),999999)</f>
        <v>#DIV/0!</v>
      </c>
      <c r="DP123" s="4" t="e">
        <f>IF(SUM($DL$16:$DL26)=SUM($DK$117:$DP$117),DP$117-((DP$117/DP$118)*(COUNTIF($DL$23:$DL26,"=0"))),999999)</f>
        <v>#DIV/0!</v>
      </c>
      <c r="DW123" s="6">
        <v>2018</v>
      </c>
      <c r="DX123" s="61" t="e">
        <f>IF(SUM($DY$16:$DY26)=SUM($DX$117:$EC$117),DX$117-((DX$117/DX$118)*(COUNTIF($DY$23:$DY26,"=0"))),999999)</f>
        <v>#DIV/0!</v>
      </c>
      <c r="DY123" s="3" t="e">
        <f>IF(SUM($DY$16:$DY26)=SUM($DX$117:$EC$117),DY$117-((DY$117/DY$118)*(COUNTIF($DY$23:$DY26,"=0"))),999999)</f>
        <v>#DIV/0!</v>
      </c>
      <c r="DZ123" s="4" t="e">
        <f>IF(SUM($DY$16:$DY26)=SUM($DX$117:$EC$117),DZ$117-((DZ$117/DZ$118)*(COUNTIF($DY$23:$DY26,"=0"))),999999)</f>
        <v>#DIV/0!</v>
      </c>
      <c r="EA123" s="4" t="e">
        <f>IF(SUM($DY$16:$DY26)=SUM($DX$117:$EC$117),EA$117-((EA$117/EA$118)*(COUNTIF($DY$23:$DY26,"=0"))),999999)</f>
        <v>#DIV/0!</v>
      </c>
      <c r="EB123" s="4" t="e">
        <f>IF(SUM($DY$16:$DY26)=SUM($DX$117:$EC$117),EB$117-((EB$117/EB$118)*(COUNTIF($DY$23:$DY26,"=0"))),999999)</f>
        <v>#DIV/0!</v>
      </c>
      <c r="EC123" s="4" t="e">
        <f>IF(SUM($DY$16:$DY26)=SUM($DX$117:$EC$117),EC$117-((EC$117/EC$118)*(COUNTIF($DY$23:$DY26,"=0"))),999999)</f>
        <v>#DIV/0!</v>
      </c>
      <c r="EJ123" s="6">
        <v>2018</v>
      </c>
      <c r="EK123" s="61" t="e">
        <f>IF(SUM($EL$16:$EL26)=SUM($EK$117:$EP$117),EK$117-((EK$117/EK$118)*(COUNTIF($EL$23:$EL26,"=0"))),999999)</f>
        <v>#DIV/0!</v>
      </c>
      <c r="EL123" s="3" t="e">
        <f>IF(SUM($EL$16:$EL26)=SUM($EK$117:$EP$117),EL$117-((EL$117/EL$118)*(COUNTIF($EL$23:$EL26,"=0"))),999999)</f>
        <v>#DIV/0!</v>
      </c>
      <c r="EM123" s="4" t="e">
        <f>IF(SUM($EL$16:$EL26)=SUM($EK$117:$EP$117),EM$117-((EM$117/EM$118)*(COUNTIF($EL$23:$EL26,"=0"))),999999)</f>
        <v>#DIV/0!</v>
      </c>
      <c r="EN123" s="4" t="e">
        <f>IF(SUM($EL$16:$EL26)=SUM($EK$117:$EP$117),EN$117-((EN$117/EN$118)*(COUNTIF($EL$23:$EL26,"=0"))),999999)</f>
        <v>#DIV/0!</v>
      </c>
      <c r="EO123" s="4" t="e">
        <f>IF(SUM($EL$16:$EL26)=SUM($EK$117:$EP$117),EO$117-((EO$117/EO$118)*(COUNTIF($EL$23:$EL26,"=0"))),999999)</f>
        <v>#DIV/0!</v>
      </c>
      <c r="EP123" s="4" t="e">
        <f>IF(SUM($EL$16:$EL26)=SUM($EK$117:$EP$117),EP$117-((EP$117/EP$118)*(COUNTIF($EL$23:$EL26,"=0"))),999999)</f>
        <v>#DIV/0!</v>
      </c>
      <c r="EW123" s="6">
        <v>2018</v>
      </c>
      <c r="EX123" s="61">
        <f>IF(SUM($EY$16:$EY26)=SUM($EX$117:$FC$117),EX$117-((EX$117/EX$118)*(COUNTIF($EY$23:$EY26,"=0"))),999999)</f>
        <v>999999</v>
      </c>
      <c r="EY123" s="3">
        <f>IF(SUM($EY$16:$EY26)=SUM($EX$117:$FC$117),EY$117-((EY$117/EY$118)*(COUNTIF($EY$23:$EY26,"=0"))),999999)</f>
        <v>999999</v>
      </c>
      <c r="EZ123" s="4">
        <f>IF(SUM($EY$16:$EY26)=SUM($EX$117:$FC$117),EZ$117-((EZ$117/EZ$118)*(COUNTIF($EY$23:$EY26,"=0"))),999999)</f>
        <v>999999</v>
      </c>
      <c r="FA123" s="4">
        <f>IF(SUM($EY$16:$EY26)=SUM($EX$117:$FC$117),FA$117-((FA$117/FA$118)*(COUNTIF($EY$23:$EY26,"=0"))),999999)</f>
        <v>999999</v>
      </c>
      <c r="FB123" s="4">
        <f>IF(SUM($EY$16:$EY26)=SUM($EX$117:$FC$117),FB$117-((FB$117/FB$118)*(COUNTIF($EY$23:$EY26,"=0"))),999999)</f>
        <v>999999</v>
      </c>
      <c r="FC123" s="4">
        <f>IF(SUM($EY$16:$EY26)=SUM($EX$117:$FC$117),FC$117-((FC$117/FC$118)*(COUNTIF($EY$23:$EY26,"=0"))),999999)</f>
        <v>999999</v>
      </c>
      <c r="FJ123" s="47"/>
    </row>
    <row r="124" spans="2:166" x14ac:dyDescent="0.25">
      <c r="B124" s="15">
        <f t="shared" si="156"/>
        <v>4</v>
      </c>
      <c r="C124" s="7">
        <v>2019</v>
      </c>
      <c r="D124" s="104"/>
      <c r="E124" s="39"/>
      <c r="F124" s="39"/>
      <c r="G124" s="39"/>
      <c r="H124" s="39"/>
      <c r="I124" s="105"/>
      <c r="J124" s="7">
        <v>2019</v>
      </c>
      <c r="K124" s="62" t="e">
        <f>IF(SUM($L$16:$L27)=SUM($K$117:$P$117),K$117-((K$117/K$118)*(COUNTIF($L$23:$L27,"=0"))),999999)</f>
        <v>#DIV/0!</v>
      </c>
      <c r="L124" s="1" t="e">
        <f>IF(SUM($L$16:$L27)=SUM($K$117:$P$117),L$117-((L$117/L$118)*(COUNTIF($L$23:$L27,"=0"))),999999)</f>
        <v>#DIV/0!</v>
      </c>
      <c r="M124" s="2" t="e">
        <f>IF(SUM($L$16:$L27)=SUM($K$117:$P$117),M$117-((M$117/M$118)*(COUNTIF($L$23:$L27,"=0"))),999999)</f>
        <v>#DIV/0!</v>
      </c>
      <c r="N124" s="2" t="e">
        <f>IF(SUM($L$16:$L27)=SUM($K$117:$P$117),N$117-((N$117/N$118)*(COUNTIF($L$23:$L27,"=0"))),999999)</f>
        <v>#DIV/0!</v>
      </c>
      <c r="O124" s="2" t="e">
        <f>IF(SUM($L$16:$L27)=SUM($K$117:$P$117),O$117-((O$117/O$118)*(COUNTIF($L$23:$L27,"=0"))),999999)</f>
        <v>#DIV/0!</v>
      </c>
      <c r="P124" s="2" t="e">
        <f>IF(SUM($L$16:$L27)=SUM($K$117:$P$117),P$117-((P$117/P$118)*(COUNTIF($L$23:$L27,"=0"))),999999)</f>
        <v>#DIV/0!</v>
      </c>
      <c r="Q124" s="39"/>
      <c r="R124" s="39"/>
      <c r="S124" s="39"/>
      <c r="T124" s="39"/>
      <c r="U124" s="39"/>
      <c r="V124" s="39"/>
      <c r="W124" s="7">
        <v>2019</v>
      </c>
      <c r="X124" s="62" t="e">
        <f>IF(SUM($Y$16:$Y27)=SUM($X$117:$AC$117),X$117-((X$117/X$118)*(COUNTIF($Y$23:$Y27,"=0"))),999999)</f>
        <v>#DIV/0!</v>
      </c>
      <c r="Y124" s="1" t="e">
        <f>IF(SUM($Y$16:$Y27)=SUM($X$117:$AC$117),Y$117-((Y$117/Y$118)*(COUNTIF($Y$23:$Y27,"=0"))),999999)</f>
        <v>#DIV/0!</v>
      </c>
      <c r="Z124" s="2" t="e">
        <f>IF(SUM($Y$16:$Y27)=SUM($X$117:$AC$117),Z$117-((Z$117/Z$118)*(COUNTIF($Y$23:$Y27,"=0"))),999999)</f>
        <v>#DIV/0!</v>
      </c>
      <c r="AA124" s="2" t="e">
        <f>IF(SUM($Y$16:$Y27)=SUM($X$117:$AC$117),AA$117-((AA$117/AA$118)*(COUNTIF($Y$23:$Y27,"=0"))),999999)</f>
        <v>#DIV/0!</v>
      </c>
      <c r="AB124" s="2" t="e">
        <f>IF(SUM($Y$16:$Y27)=SUM($X$117:$AC$117),AB$117-((AB$117/AB$118)*(COUNTIF($Y$23:$Y27,"=0"))),999999)</f>
        <v>#DIV/0!</v>
      </c>
      <c r="AC124" s="2" t="e">
        <f>IF(SUM($Y$16:$Y27)=SUM($X$117:$AC$117),AC$117-((AC$117/AC$118)*(COUNTIF($Y$23:$Y27,"=0"))),999999)</f>
        <v>#DIV/0!</v>
      </c>
      <c r="AJ124" s="7">
        <v>2019</v>
      </c>
      <c r="AK124" s="62" t="e">
        <f>IF(SUM($AL$16:$AL27)=SUM($AK$117:$AP$117),AK$117-((AK$117/AK$118)*(COUNTIF($AL$23:$AL27,"=0"))),999999)</f>
        <v>#DIV/0!</v>
      </c>
      <c r="AL124" s="1" t="e">
        <f>IF(SUM($AL$16:$AL27)=SUM($AK$117:$AP$117),AL$117-((AL$117/AL$118)*(COUNTIF($AL$23:$AL27,"=0"))),999999)</f>
        <v>#DIV/0!</v>
      </c>
      <c r="AM124" s="2" t="e">
        <f>IF(SUM($AL$16:$AL27)=SUM($AK$117:$AP$117),AM$117-((AM$117/AM$118)*(COUNTIF($AL$23:$AL27,"=0"))),999999)</f>
        <v>#DIV/0!</v>
      </c>
      <c r="AN124" s="2" t="e">
        <f>IF(SUM($AL$16:$AL27)=SUM($AK$117:$AP$117),AN$117-((AN$117/AN$118)*(COUNTIF($AL$23:$AL27,"=0"))),999999)</f>
        <v>#DIV/0!</v>
      </c>
      <c r="AO124" s="2" t="e">
        <f>IF(SUM($AL$16:$AL27)=SUM($AK$117:$AP$117),AO$117-((AO$117/AO$118)*(COUNTIF($AL$23:$AL27,"=0"))),999999)</f>
        <v>#DIV/0!</v>
      </c>
      <c r="AP124" s="2" t="e">
        <f>IF(SUM($AL$16:$AL27)=SUM($AK$117:$AP$117),AP$117-((AP$117/AP$118)*(COUNTIF($AL$23:$AL27,"=0"))),999999)</f>
        <v>#DIV/0!</v>
      </c>
      <c r="AW124" s="7">
        <v>2019</v>
      </c>
      <c r="AX124" s="62" t="e">
        <f>IF(SUM($AY$16:$AY27)=SUM($AX$117:$BC$117),AX$117-((AX$117/AX$118)*(COUNTIF($AY$23:$AY27,"=0"))),999999)</f>
        <v>#DIV/0!</v>
      </c>
      <c r="AY124" s="1" t="e">
        <f>IF(SUM($AY$16:$AY27)=SUM($AX$117:$BC$117),AY$117-((AY$117/AY$118)*(COUNTIF($AY$23:$AY27,"=0"))),999999)</f>
        <v>#DIV/0!</v>
      </c>
      <c r="AZ124" s="2" t="e">
        <f>IF(SUM($AY$16:$AY27)=SUM($AX$117:$BC$117),AZ$117-((AZ$117/AZ$118)*(COUNTIF($AY$23:$AY27,"=0"))),999999)</f>
        <v>#DIV/0!</v>
      </c>
      <c r="BA124" s="2" t="e">
        <f>IF(SUM($AY$16:$AY27)=SUM($AX$117:$BC$117),BA$117-((BA$117/BA$118)*(COUNTIF($AY$23:$AY27,"=0"))),999999)</f>
        <v>#DIV/0!</v>
      </c>
      <c r="BB124" s="2" t="e">
        <f>IF(SUM($AY$16:$AY27)=SUM($AX$117:$BC$117),BB$117-((BB$117/BB$118)*(COUNTIF($AY$23:$AY27,"=0"))),999999)</f>
        <v>#DIV/0!</v>
      </c>
      <c r="BC124" s="2" t="e">
        <f>IF(SUM($AY$16:$AY27)=SUM($AX$117:$BC$117),BC$117-((BC$117/BC$118)*(COUNTIF($AY$23:$AY27,"=0"))),999999)</f>
        <v>#DIV/0!</v>
      </c>
      <c r="BJ124" s="7">
        <v>2019</v>
      </c>
      <c r="BK124" s="62" t="e">
        <f>IF(SUM($BL$16:$BL27)=SUM($BK$117:$BP$117),BK$117-((BK$117/BK$118)*(COUNTIF($BL$23:$BL27,"=0"))),999999)</f>
        <v>#DIV/0!</v>
      </c>
      <c r="BL124" s="1" t="e">
        <f>IF(SUM($BL$16:$BL27)=SUM($BK$117:$BP$117),BL$117-((BL$117/BL$118)*(COUNTIF($BL$23:$BL27,"=0"))),999999)</f>
        <v>#DIV/0!</v>
      </c>
      <c r="BM124" s="2" t="e">
        <f>IF(SUM($BL$16:$BL27)=SUM($BK$117:$BP$117),BM$117-((BM$117/BM$118)*(COUNTIF($BL$23:$BL27,"=0"))),999999)</f>
        <v>#DIV/0!</v>
      </c>
      <c r="BN124" s="2" t="e">
        <f>IF(SUM($BL$16:$BL27)=SUM($BK$117:$BP$117),BN$117-((BN$117/BN$118)*(COUNTIF($BL$23:$BL27,"=0"))),999999)</f>
        <v>#DIV/0!</v>
      </c>
      <c r="BO124" s="2" t="e">
        <f>IF(SUM($BL$16:$BL27)=SUM($BK$117:$BP$117),BO$117-((BO$117/BO$118)*(COUNTIF($BL$23:$BL27,"=0"))),999999)</f>
        <v>#DIV/0!</v>
      </c>
      <c r="BP124" s="2" t="e">
        <f>IF(SUM($BL$16:$BL27)=SUM($BK$117:$BP$117),BP$117-((BP$117/BP$118)*(COUNTIF($BL$23:$BL27,"=0"))),999999)</f>
        <v>#DIV/0!</v>
      </c>
      <c r="BW124" s="7">
        <v>2019</v>
      </c>
      <c r="BX124" s="62" t="e">
        <f>IF(SUM($BY$16:$BY27)=SUM($BX$117:$CC$117),BX$117-((BX$117/BX$118)*(COUNTIF($BY$23:$BY27,"=0"))),999999)</f>
        <v>#DIV/0!</v>
      </c>
      <c r="BY124" s="1" t="e">
        <f>IF(SUM($BY$16:$BY27)=SUM($BX$117:$CC$117),BY$117-((BY$117/BY$118)*(COUNTIF($BY$23:$BY27,"=0"))),999999)</f>
        <v>#DIV/0!</v>
      </c>
      <c r="BZ124" s="2" t="e">
        <f>IF(SUM($BY$16:$BY27)=SUM($BX$117:$CC$117),BZ$117-((BZ$117/BZ$118)*(COUNTIF($BY$23:$BY27,"=0"))),999999)</f>
        <v>#DIV/0!</v>
      </c>
      <c r="CA124" s="2" t="e">
        <f>IF(SUM($BY$16:$BY27)=SUM($BX$117:$CC$117),CA$117-((CA$117/CA$118)*(COUNTIF($BY$23:$BY27,"=0"))),999999)</f>
        <v>#DIV/0!</v>
      </c>
      <c r="CB124" s="2" t="e">
        <f>IF(SUM($BY$16:$BY27)=SUM($BX$117:$CC$117),CB$117-((CB$117/CB$118)*(COUNTIF($BY$23:$BY27,"=0"))),999999)</f>
        <v>#DIV/0!</v>
      </c>
      <c r="CC124" s="2" t="e">
        <f>IF(SUM($BY$16:$BY27)=SUM($BX$117:$CC$117),CC$117-((CC$117/CC$118)*(COUNTIF($BY$23:$BY27,"=0"))),999999)</f>
        <v>#DIV/0!</v>
      </c>
      <c r="CJ124" s="7">
        <v>2019</v>
      </c>
      <c r="CK124" s="62" t="e">
        <f>IF(SUM($CL$16:$CL27)=SUM($CK$117:$CP$117),CK$117-((CK$117/CK$118)*(COUNTIF($CL$23:$CL27,"=0"))),999999)</f>
        <v>#DIV/0!</v>
      </c>
      <c r="CL124" s="1" t="e">
        <f>IF(SUM($CL$16:$CL27)=SUM($CK$117:$CP$117),CL$117-((CL$117/CL$118)*(COUNTIF($CL$23:$CL27,"=0"))),999999)</f>
        <v>#DIV/0!</v>
      </c>
      <c r="CM124" s="2" t="e">
        <f>IF(SUM($CL$16:$CL27)=SUM($CK$117:$CP$117),CM$117-((CM$117/CM$118)*(COUNTIF($CL$23:$CL27,"=0"))),999999)</f>
        <v>#DIV/0!</v>
      </c>
      <c r="CN124" s="2" t="e">
        <f>IF(SUM($CL$16:$CL27)=SUM($CK$117:$CP$117),CN$117-((CN$117/CN$118)*(COUNTIF($CL$23:$CL27,"=0"))),999999)</f>
        <v>#DIV/0!</v>
      </c>
      <c r="CO124" s="2" t="e">
        <f>IF(SUM($CL$16:$CL27)=SUM($CK$117:$CP$117),CO$117-((CO$117/CO$118)*(COUNTIF($CL$23:$CL27,"=0"))),999999)</f>
        <v>#DIV/0!</v>
      </c>
      <c r="CP124" s="2" t="e">
        <f>IF(SUM($CL$16:$CL27)=SUM($CK$117:$CP$117),CP$117-((CP$117/CP$118)*(COUNTIF($CL$23:$CL27,"=0"))),999999)</f>
        <v>#DIV/0!</v>
      </c>
      <c r="CW124" s="7">
        <v>2019</v>
      </c>
      <c r="CX124" s="62" t="e">
        <f>IF(SUM($CY$16:$CY27)=SUM($CX$117:$DC$117),CX$117-((CX$117/CX$118)*(COUNTIF($CY$23:$CY27,"=0"))),999999)</f>
        <v>#DIV/0!</v>
      </c>
      <c r="CY124" s="1" t="e">
        <f>IF(SUM($CY$16:$CY27)=SUM($CX$117:$DC$117),CY$117-((CY$117/CY$118)*(COUNTIF($CY$23:$CY27,"=0"))),999999)</f>
        <v>#DIV/0!</v>
      </c>
      <c r="CZ124" s="2" t="e">
        <f>IF(SUM($CY$16:$CY27)=SUM($CX$117:$DC$117),CZ$117-((CZ$117/CZ$118)*(COUNTIF($CY$23:$CY27,"=0"))),999999)</f>
        <v>#DIV/0!</v>
      </c>
      <c r="DA124" s="2" t="e">
        <f>IF(SUM($CY$16:$CY27)=SUM($CX$117:$DC$117),DA$117-((DA$117/DA$118)*(COUNTIF($CY$23:$CY27,"=0"))),999999)</f>
        <v>#DIV/0!</v>
      </c>
      <c r="DB124" s="2" t="e">
        <f>IF(SUM($CY$16:$CY27)=SUM($CX$117:$DC$117),DB$117-((DB$117/DB$118)*(COUNTIF($CY$23:$CY27,"=0"))),999999)</f>
        <v>#DIV/0!</v>
      </c>
      <c r="DC124" s="2" t="e">
        <f>IF(SUM($CY$16:$CY27)=SUM($CX$117:$DC$117),DC$117-((DC$117/DC$118)*(COUNTIF($CY$23:$CY27,"=0"))),999999)</f>
        <v>#DIV/0!</v>
      </c>
      <c r="DJ124" s="7">
        <v>2019</v>
      </c>
      <c r="DK124" s="62" t="e">
        <f>IF(SUM($DL$16:$DL27)=SUM($DK$117:$DP$117),DK$117-((DK$117/DK$118)*(COUNTIF($DL$23:$DL27,"=0"))),999999)</f>
        <v>#DIV/0!</v>
      </c>
      <c r="DL124" s="1" t="e">
        <f>IF(SUM($DL$16:$DL27)=SUM($DK$117:$DP$117),DL$117-((DL$117/DL$118)*(COUNTIF($DL$23:$DL27,"=0"))),999999)</f>
        <v>#DIV/0!</v>
      </c>
      <c r="DM124" s="2" t="e">
        <f>IF(SUM($DL$16:$DL27)=SUM($DK$117:$DP$117),DM$117-((DM$117/DM$118)*(COUNTIF($DL$23:$DL27,"=0"))),999999)</f>
        <v>#DIV/0!</v>
      </c>
      <c r="DN124" s="2" t="e">
        <f>IF(SUM($DL$16:$DL27)=SUM($DK$117:$DP$117),DN$117-((DN$117/DN$118)*(COUNTIF($DL$23:$DL27,"=0"))),999999)</f>
        <v>#DIV/0!</v>
      </c>
      <c r="DO124" s="2" t="e">
        <f>IF(SUM($DL$16:$DL27)=SUM($DK$117:$DP$117),DO$117-((DO$117/DO$118)*(COUNTIF($DL$23:$DL27,"=0"))),999999)</f>
        <v>#DIV/0!</v>
      </c>
      <c r="DP124" s="2" t="e">
        <f>IF(SUM($DL$16:$DL27)=SUM($DK$117:$DP$117),DP$117-((DP$117/DP$118)*(COUNTIF($DL$23:$DL27,"=0"))),999999)</f>
        <v>#DIV/0!</v>
      </c>
      <c r="DW124" s="7">
        <v>2019</v>
      </c>
      <c r="DX124" s="62" t="e">
        <f>IF(SUM($DY$16:$DY27)=SUM($DX$117:$EC$117),DX$117-((DX$117/DX$118)*(COUNTIF($DY$23:$DY27,"=0"))),999999)</f>
        <v>#DIV/0!</v>
      </c>
      <c r="DY124" s="1" t="e">
        <f>IF(SUM($DY$16:$DY27)=SUM($DX$117:$EC$117),DY$117-((DY$117/DY$118)*(COUNTIF($DY$23:$DY27,"=0"))),999999)</f>
        <v>#DIV/0!</v>
      </c>
      <c r="DZ124" s="2" t="e">
        <f>IF(SUM($DY$16:$DY27)=SUM($DX$117:$EC$117),DZ$117-((DZ$117/DZ$118)*(COUNTIF($DY$23:$DY27,"=0"))),999999)</f>
        <v>#DIV/0!</v>
      </c>
      <c r="EA124" s="2" t="e">
        <f>IF(SUM($DY$16:$DY27)=SUM($DX$117:$EC$117),EA$117-((EA$117/EA$118)*(COUNTIF($DY$23:$DY27,"=0"))),999999)</f>
        <v>#DIV/0!</v>
      </c>
      <c r="EB124" s="2" t="e">
        <f>IF(SUM($DY$16:$DY27)=SUM($DX$117:$EC$117),EB$117-((EB$117/EB$118)*(COUNTIF($DY$23:$DY27,"=0"))),999999)</f>
        <v>#DIV/0!</v>
      </c>
      <c r="EC124" s="2" t="e">
        <f>IF(SUM($DY$16:$DY27)=SUM($DX$117:$EC$117),EC$117-((EC$117/EC$118)*(COUNTIF($DY$23:$DY27,"=0"))),999999)</f>
        <v>#DIV/0!</v>
      </c>
      <c r="EJ124" s="7">
        <v>2019</v>
      </c>
      <c r="EK124" s="62" t="e">
        <f>IF(SUM($EL$16:$EL27)=SUM($EK$117:$EP$117),EK$117-((EK$117/EK$118)*(COUNTIF($EL$23:$EL27,"=0"))),999999)</f>
        <v>#DIV/0!</v>
      </c>
      <c r="EL124" s="1" t="e">
        <f>IF(SUM($EL$16:$EL27)=SUM($EK$117:$EP$117),EL$117-((EL$117/EL$118)*(COUNTIF($EL$23:$EL27,"=0"))),999999)</f>
        <v>#DIV/0!</v>
      </c>
      <c r="EM124" s="2" t="e">
        <f>IF(SUM($EL$16:$EL27)=SUM($EK$117:$EP$117),EM$117-((EM$117/EM$118)*(COUNTIF($EL$23:$EL27,"=0"))),999999)</f>
        <v>#DIV/0!</v>
      </c>
      <c r="EN124" s="2" t="e">
        <f>IF(SUM($EL$16:$EL27)=SUM($EK$117:$EP$117),EN$117-((EN$117/EN$118)*(COUNTIF($EL$23:$EL27,"=0"))),999999)</f>
        <v>#DIV/0!</v>
      </c>
      <c r="EO124" s="2" t="e">
        <f>IF(SUM($EL$16:$EL27)=SUM($EK$117:$EP$117),EO$117-((EO$117/EO$118)*(COUNTIF($EL$23:$EL27,"=0"))),999999)</f>
        <v>#DIV/0!</v>
      </c>
      <c r="EP124" s="2" t="e">
        <f>IF(SUM($EL$16:$EL27)=SUM($EK$117:$EP$117),EP$117-((EP$117/EP$118)*(COUNTIF($EL$23:$EL27,"=0"))),999999)</f>
        <v>#DIV/0!</v>
      </c>
      <c r="EW124" s="7">
        <v>2019</v>
      </c>
      <c r="EX124" s="62">
        <f>IF(SUM($EY$16:$EY27)=SUM($EX$117:$FC$117),EX$117-((EX$117/EX$118)*(COUNTIF($EY$23:$EY27,"=0"))),999999)</f>
        <v>999999</v>
      </c>
      <c r="EY124" s="1">
        <f>IF(SUM($EY$16:$EY27)=SUM($EX$117:$FC$117),EY$117-((EY$117/EY$118)*(COUNTIF($EY$23:$EY27,"=0"))),999999)</f>
        <v>999999</v>
      </c>
      <c r="EZ124" s="2">
        <f>IF(SUM($EY$16:$EY27)=SUM($EX$117:$FC$117),EZ$117-((EZ$117/EZ$118)*(COUNTIF($EY$23:$EY27,"=0"))),999999)</f>
        <v>999999</v>
      </c>
      <c r="FA124" s="2">
        <f>IF(SUM($EY$16:$EY27)=SUM($EX$117:$FC$117),FA$117-((FA$117/FA$118)*(COUNTIF($EY$23:$EY27,"=0"))),999999)</f>
        <v>999999</v>
      </c>
      <c r="FB124" s="2">
        <f>IF(SUM($EY$16:$EY27)=SUM($EX$117:$FC$117),FB$117-((FB$117/FB$118)*(COUNTIF($EY$23:$EY27,"=0"))),999999)</f>
        <v>999999</v>
      </c>
      <c r="FC124" s="2">
        <f>IF(SUM($EY$16:$EY27)=SUM($EX$117:$FC$117),FC$117-((FC$117/FC$118)*(COUNTIF($EY$23:$EY27,"=0"))),999999)</f>
        <v>999999</v>
      </c>
      <c r="FJ124" s="47"/>
    </row>
    <row r="125" spans="2:166" x14ac:dyDescent="0.25">
      <c r="B125" s="14">
        <f t="shared" si="156"/>
        <v>5</v>
      </c>
      <c r="C125" s="6">
        <v>2020</v>
      </c>
      <c r="D125" s="104"/>
      <c r="E125" s="39"/>
      <c r="F125" s="39"/>
      <c r="G125" s="39"/>
      <c r="H125" s="39"/>
      <c r="I125" s="105"/>
      <c r="J125" s="6">
        <v>2020</v>
      </c>
      <c r="K125" s="61" t="e">
        <f>IF(SUM($L$16:$L28)=SUM($K$117:$P$117),K$117-((K$117/K$118)*(COUNTIF($L$23:$L28,"=0"))),999999)</f>
        <v>#DIV/0!</v>
      </c>
      <c r="L125" s="3" t="e">
        <f>IF(SUM($L$16:$L28)=SUM($K$117:$P$117),L$117-((L$117/L$118)*(COUNTIF($L$23:$L28,"=0"))),999999)</f>
        <v>#DIV/0!</v>
      </c>
      <c r="M125" s="4" t="e">
        <f>IF(SUM($L$16:$L28)=SUM($K$117:$P$117),M$117-((M$117/M$118)*(COUNTIF($L$23:$L28,"=0"))),999999)</f>
        <v>#DIV/0!</v>
      </c>
      <c r="N125" s="4" t="e">
        <f>IF(SUM($L$16:$L28)=SUM($K$117:$P$117),N$117-((N$117/N$118)*(COUNTIF($L$23:$L28,"=0"))),999999)</f>
        <v>#DIV/0!</v>
      </c>
      <c r="O125" s="4" t="e">
        <f>IF(SUM($L$16:$L28)=SUM($K$117:$P$117),O$117-((O$117/O$118)*(COUNTIF($L$23:$L28,"=0"))),999999)</f>
        <v>#DIV/0!</v>
      </c>
      <c r="P125" s="4" t="e">
        <f>IF(SUM($L$16:$L28)=SUM($K$117:$P$117),P$117-((P$117/P$118)*(COUNTIF($L$23:$L28,"=0"))),999999)</f>
        <v>#DIV/0!</v>
      </c>
      <c r="Q125" s="39"/>
      <c r="R125" s="39"/>
      <c r="S125" s="39"/>
      <c r="T125" s="39"/>
      <c r="U125" s="39"/>
      <c r="V125" s="39"/>
      <c r="W125" s="6">
        <v>2020</v>
      </c>
      <c r="X125" s="61" t="e">
        <f>IF(SUM($Y$16:$Y28)=SUM($X$117:$AC$117),X$117-((X$117/X$118)*(COUNTIF($Y$23:$Y28,"=0"))),999999)</f>
        <v>#DIV/0!</v>
      </c>
      <c r="Y125" s="3" t="e">
        <f>IF(SUM($Y$16:$Y28)=SUM($X$117:$AC$117),Y$117-((Y$117/Y$118)*(COUNTIF($Y$23:$Y28,"=0"))),999999)</f>
        <v>#DIV/0!</v>
      </c>
      <c r="Z125" s="4" t="e">
        <f>IF(SUM($Y$16:$Y28)=SUM($X$117:$AC$117),Z$117-((Z$117/Z$118)*(COUNTIF($Y$23:$Y28,"=0"))),999999)</f>
        <v>#DIV/0!</v>
      </c>
      <c r="AA125" s="4" t="e">
        <f>IF(SUM($Y$16:$Y28)=SUM($X$117:$AC$117),AA$117-((AA$117/AA$118)*(COUNTIF($Y$23:$Y28,"=0"))),999999)</f>
        <v>#DIV/0!</v>
      </c>
      <c r="AB125" s="4" t="e">
        <f>IF(SUM($Y$16:$Y28)=SUM($X$117:$AC$117),AB$117-((AB$117/AB$118)*(COUNTIF($Y$23:$Y28,"=0"))),999999)</f>
        <v>#DIV/0!</v>
      </c>
      <c r="AC125" s="4" t="e">
        <f>IF(SUM($Y$16:$Y28)=SUM($X$117:$AC$117),AC$117-((AC$117/AC$118)*(COUNTIF($Y$23:$Y28,"=0"))),999999)</f>
        <v>#DIV/0!</v>
      </c>
      <c r="AJ125" s="6">
        <v>2020</v>
      </c>
      <c r="AK125" s="61" t="e">
        <f>IF(SUM($AL$16:$AL28)=SUM($AK$117:$AP$117),AK$117-((AK$117/AK$118)*(COUNTIF($AL$23:$AL28,"=0"))),999999)</f>
        <v>#DIV/0!</v>
      </c>
      <c r="AL125" s="3" t="e">
        <f>IF(SUM($AL$16:$AL28)=SUM($AK$117:$AP$117),AL$117-((AL$117/AL$118)*(COUNTIF($AL$23:$AL28,"=0"))),999999)</f>
        <v>#DIV/0!</v>
      </c>
      <c r="AM125" s="4" t="e">
        <f>IF(SUM($AL$16:$AL28)=SUM($AK$117:$AP$117),AM$117-((AM$117/AM$118)*(COUNTIF($AL$23:$AL28,"=0"))),999999)</f>
        <v>#DIV/0!</v>
      </c>
      <c r="AN125" s="4" t="e">
        <f>IF(SUM($AL$16:$AL28)=SUM($AK$117:$AP$117),AN$117-((AN$117/AN$118)*(COUNTIF($AL$23:$AL28,"=0"))),999999)</f>
        <v>#DIV/0!</v>
      </c>
      <c r="AO125" s="4" t="e">
        <f>IF(SUM($AL$16:$AL28)=SUM($AK$117:$AP$117),AO$117-((AO$117/AO$118)*(COUNTIF($AL$23:$AL28,"=0"))),999999)</f>
        <v>#DIV/0!</v>
      </c>
      <c r="AP125" s="4" t="e">
        <f>IF(SUM($AL$16:$AL28)=SUM($AK$117:$AP$117),AP$117-((AP$117/AP$118)*(COUNTIF($AL$23:$AL28,"=0"))),999999)</f>
        <v>#DIV/0!</v>
      </c>
      <c r="AW125" s="6">
        <v>2020</v>
      </c>
      <c r="AX125" s="61" t="e">
        <f>IF(SUM($AY$16:$AY28)=SUM($AX$117:$BC$117),AX$117-((AX$117/AX$118)*(COUNTIF($AY$23:$AY28,"=0"))),999999)</f>
        <v>#DIV/0!</v>
      </c>
      <c r="AY125" s="3" t="e">
        <f>IF(SUM($AY$16:$AY28)=SUM($AX$117:$BC$117),AY$117-((AY$117/AY$118)*(COUNTIF($AY$23:$AY28,"=0"))),999999)</f>
        <v>#DIV/0!</v>
      </c>
      <c r="AZ125" s="4" t="e">
        <f>IF(SUM($AY$16:$AY28)=SUM($AX$117:$BC$117),AZ$117-((AZ$117/AZ$118)*(COUNTIF($AY$23:$AY28,"=0"))),999999)</f>
        <v>#DIV/0!</v>
      </c>
      <c r="BA125" s="4" t="e">
        <f>IF(SUM($AY$16:$AY28)=SUM($AX$117:$BC$117),BA$117-((BA$117/BA$118)*(COUNTIF($AY$23:$AY28,"=0"))),999999)</f>
        <v>#DIV/0!</v>
      </c>
      <c r="BB125" s="4" t="e">
        <f>IF(SUM($AY$16:$AY28)=SUM($AX$117:$BC$117),BB$117-((BB$117/BB$118)*(COUNTIF($AY$23:$AY28,"=0"))),999999)</f>
        <v>#DIV/0!</v>
      </c>
      <c r="BC125" s="4" t="e">
        <f>IF(SUM($AY$16:$AY28)=SUM($AX$117:$BC$117),BC$117-((BC$117/BC$118)*(COUNTIF($AY$23:$AY28,"=0"))),999999)</f>
        <v>#DIV/0!</v>
      </c>
      <c r="BJ125" s="6">
        <v>2020</v>
      </c>
      <c r="BK125" s="61" t="e">
        <f>IF(SUM($BL$16:$BL28)=SUM($BK$117:$BP$117),BK$117-((BK$117/BK$118)*(COUNTIF($BL$23:$BL28,"=0"))),999999)</f>
        <v>#DIV/0!</v>
      </c>
      <c r="BL125" s="3" t="e">
        <f>IF(SUM($BL$16:$BL28)=SUM($BK$117:$BP$117),BL$117-((BL$117/BL$118)*(COUNTIF($BL$23:$BL28,"=0"))),999999)</f>
        <v>#DIV/0!</v>
      </c>
      <c r="BM125" s="4" t="e">
        <f>IF(SUM($BL$16:$BL28)=SUM($BK$117:$BP$117),BM$117-((BM$117/BM$118)*(COUNTIF($BL$23:$BL28,"=0"))),999999)</f>
        <v>#DIV/0!</v>
      </c>
      <c r="BN125" s="4" t="e">
        <f>IF(SUM($BL$16:$BL28)=SUM($BK$117:$BP$117),BN$117-((BN$117/BN$118)*(COUNTIF($BL$23:$BL28,"=0"))),999999)</f>
        <v>#DIV/0!</v>
      </c>
      <c r="BO125" s="4" t="e">
        <f>IF(SUM($BL$16:$BL28)=SUM($BK$117:$BP$117),BO$117-((BO$117/BO$118)*(COUNTIF($BL$23:$BL28,"=0"))),999999)</f>
        <v>#DIV/0!</v>
      </c>
      <c r="BP125" s="4" t="e">
        <f>IF(SUM($BL$16:$BL28)=SUM($BK$117:$BP$117),BP$117-((BP$117/BP$118)*(COUNTIF($BL$23:$BL28,"=0"))),999999)</f>
        <v>#DIV/0!</v>
      </c>
      <c r="BW125" s="6">
        <v>2020</v>
      </c>
      <c r="BX125" s="61" t="e">
        <f>IF(SUM($BY$16:$BY28)=SUM($BX$117:$CC$117),BX$117-((BX$117/BX$118)*(COUNTIF($BY$23:$BY28,"=0"))),999999)</f>
        <v>#DIV/0!</v>
      </c>
      <c r="BY125" s="3" t="e">
        <f>IF(SUM($BY$16:$BY28)=SUM($BX$117:$CC$117),BY$117-((BY$117/BY$118)*(COUNTIF($BY$23:$BY28,"=0"))),999999)</f>
        <v>#DIV/0!</v>
      </c>
      <c r="BZ125" s="4" t="e">
        <f>IF(SUM($BY$16:$BY28)=SUM($BX$117:$CC$117),BZ$117-((BZ$117/BZ$118)*(COUNTIF($BY$23:$BY28,"=0"))),999999)</f>
        <v>#DIV/0!</v>
      </c>
      <c r="CA125" s="4" t="e">
        <f>IF(SUM($BY$16:$BY28)=SUM($BX$117:$CC$117),CA$117-((CA$117/CA$118)*(COUNTIF($BY$23:$BY28,"=0"))),999999)</f>
        <v>#DIV/0!</v>
      </c>
      <c r="CB125" s="4" t="e">
        <f>IF(SUM($BY$16:$BY28)=SUM($BX$117:$CC$117),CB$117-((CB$117/CB$118)*(COUNTIF($BY$23:$BY28,"=0"))),999999)</f>
        <v>#DIV/0!</v>
      </c>
      <c r="CC125" s="4" t="e">
        <f>IF(SUM($BY$16:$BY28)=SUM($BX$117:$CC$117),CC$117-((CC$117/CC$118)*(COUNTIF($BY$23:$BY28,"=0"))),999999)</f>
        <v>#DIV/0!</v>
      </c>
      <c r="CJ125" s="6">
        <v>2020</v>
      </c>
      <c r="CK125" s="61" t="e">
        <f>IF(SUM($CL$16:$CL28)=SUM($CK$117:$CP$117),CK$117-((CK$117/CK$118)*(COUNTIF($CL$23:$CL28,"=0"))),999999)</f>
        <v>#DIV/0!</v>
      </c>
      <c r="CL125" s="3" t="e">
        <f>IF(SUM($CL$16:$CL28)=SUM($CK$117:$CP$117),CL$117-((CL$117/CL$118)*(COUNTIF($CL$23:$CL28,"=0"))),999999)</f>
        <v>#DIV/0!</v>
      </c>
      <c r="CM125" s="4" t="e">
        <f>IF(SUM($CL$16:$CL28)=SUM($CK$117:$CP$117),CM$117-((CM$117/CM$118)*(COUNTIF($CL$23:$CL28,"=0"))),999999)</f>
        <v>#DIV/0!</v>
      </c>
      <c r="CN125" s="4" t="e">
        <f>IF(SUM($CL$16:$CL28)=SUM($CK$117:$CP$117),CN$117-((CN$117/CN$118)*(COUNTIF($CL$23:$CL28,"=0"))),999999)</f>
        <v>#DIV/0!</v>
      </c>
      <c r="CO125" s="4" t="e">
        <f>IF(SUM($CL$16:$CL28)=SUM($CK$117:$CP$117),CO$117-((CO$117/CO$118)*(COUNTIF($CL$23:$CL28,"=0"))),999999)</f>
        <v>#DIV/0!</v>
      </c>
      <c r="CP125" s="4" t="e">
        <f>IF(SUM($CL$16:$CL28)=SUM($CK$117:$CP$117),CP$117-((CP$117/CP$118)*(COUNTIF($CL$23:$CL28,"=0"))),999999)</f>
        <v>#DIV/0!</v>
      </c>
      <c r="CW125" s="6">
        <v>2020</v>
      </c>
      <c r="CX125" s="61" t="e">
        <f>IF(SUM($CY$16:$CY28)=SUM($CX$117:$DC$117),CX$117-((CX$117/CX$118)*(COUNTIF($CY$23:$CY28,"=0"))),999999)</f>
        <v>#DIV/0!</v>
      </c>
      <c r="CY125" s="3" t="e">
        <f>IF(SUM($CY$16:$CY28)=SUM($CX$117:$DC$117),CY$117-((CY$117/CY$118)*(COUNTIF($CY$23:$CY28,"=0"))),999999)</f>
        <v>#DIV/0!</v>
      </c>
      <c r="CZ125" s="4" t="e">
        <f>IF(SUM($CY$16:$CY28)=SUM($CX$117:$DC$117),CZ$117-((CZ$117/CZ$118)*(COUNTIF($CY$23:$CY28,"=0"))),999999)</f>
        <v>#DIV/0!</v>
      </c>
      <c r="DA125" s="4" t="e">
        <f>IF(SUM($CY$16:$CY28)=SUM($CX$117:$DC$117),DA$117-((DA$117/DA$118)*(COUNTIF($CY$23:$CY28,"=0"))),999999)</f>
        <v>#DIV/0!</v>
      </c>
      <c r="DB125" s="4" t="e">
        <f>IF(SUM($CY$16:$CY28)=SUM($CX$117:$DC$117),DB$117-((DB$117/DB$118)*(COUNTIF($CY$23:$CY28,"=0"))),999999)</f>
        <v>#DIV/0!</v>
      </c>
      <c r="DC125" s="4" t="e">
        <f>IF(SUM($CY$16:$CY28)=SUM($CX$117:$DC$117),DC$117-((DC$117/DC$118)*(COUNTIF($CY$23:$CY28,"=0"))),999999)</f>
        <v>#DIV/0!</v>
      </c>
      <c r="DJ125" s="6">
        <v>2020</v>
      </c>
      <c r="DK125" s="61" t="e">
        <f>IF(SUM($DL$16:$DL28)=SUM($DK$117:$DP$117),DK$117-((DK$117/DK$118)*(COUNTIF($DL$23:$DL28,"=0"))),999999)</f>
        <v>#DIV/0!</v>
      </c>
      <c r="DL125" s="3" t="e">
        <f>IF(SUM($DL$16:$DL28)=SUM($DK$117:$DP$117),DL$117-((DL$117/DL$118)*(COUNTIF($DL$23:$DL28,"=0"))),999999)</f>
        <v>#DIV/0!</v>
      </c>
      <c r="DM125" s="4" t="e">
        <f>IF(SUM($DL$16:$DL28)=SUM($DK$117:$DP$117),DM$117-((DM$117/DM$118)*(COUNTIF($DL$23:$DL28,"=0"))),999999)</f>
        <v>#DIV/0!</v>
      </c>
      <c r="DN125" s="4" t="e">
        <f>IF(SUM($DL$16:$DL28)=SUM($DK$117:$DP$117),DN$117-((DN$117/DN$118)*(COUNTIF($DL$23:$DL28,"=0"))),999999)</f>
        <v>#DIV/0!</v>
      </c>
      <c r="DO125" s="4" t="e">
        <f>IF(SUM($DL$16:$DL28)=SUM($DK$117:$DP$117),DO$117-((DO$117/DO$118)*(COUNTIF($DL$23:$DL28,"=0"))),999999)</f>
        <v>#DIV/0!</v>
      </c>
      <c r="DP125" s="4" t="e">
        <f>IF(SUM($DL$16:$DL28)=SUM($DK$117:$DP$117),DP$117-((DP$117/DP$118)*(COUNTIF($DL$23:$DL28,"=0"))),999999)</f>
        <v>#DIV/0!</v>
      </c>
      <c r="DW125" s="6">
        <v>2020</v>
      </c>
      <c r="DX125" s="61" t="e">
        <f>IF(SUM($DY$16:$DY28)=SUM($DX$117:$EC$117),DX$117-((DX$117/DX$118)*(COUNTIF($DY$23:$DY28,"=0"))),999999)</f>
        <v>#DIV/0!</v>
      </c>
      <c r="DY125" s="3" t="e">
        <f>IF(SUM($DY$16:$DY28)=SUM($DX$117:$EC$117),DY$117-((DY$117/DY$118)*(COUNTIF($DY$23:$DY28,"=0"))),999999)</f>
        <v>#DIV/0!</v>
      </c>
      <c r="DZ125" s="4" t="e">
        <f>IF(SUM($DY$16:$DY28)=SUM($DX$117:$EC$117),DZ$117-((DZ$117/DZ$118)*(COUNTIF($DY$23:$DY28,"=0"))),999999)</f>
        <v>#DIV/0!</v>
      </c>
      <c r="EA125" s="4" t="e">
        <f>IF(SUM($DY$16:$DY28)=SUM($DX$117:$EC$117),EA$117-((EA$117/EA$118)*(COUNTIF($DY$23:$DY28,"=0"))),999999)</f>
        <v>#DIV/0!</v>
      </c>
      <c r="EB125" s="4" t="e">
        <f>IF(SUM($DY$16:$DY28)=SUM($DX$117:$EC$117),EB$117-((EB$117/EB$118)*(COUNTIF($DY$23:$DY28,"=0"))),999999)</f>
        <v>#DIV/0!</v>
      </c>
      <c r="EC125" s="4" t="e">
        <f>IF(SUM($DY$16:$DY28)=SUM($DX$117:$EC$117),EC$117-((EC$117/EC$118)*(COUNTIF($DY$23:$DY28,"=0"))),999999)</f>
        <v>#DIV/0!</v>
      </c>
      <c r="EJ125" s="6">
        <v>2020</v>
      </c>
      <c r="EK125" s="61" t="e">
        <f>IF(SUM($EL$16:$EL28)=SUM($EK$117:$EP$117),EK$117-((EK$117/EK$118)*(COUNTIF($EL$23:$EL28,"=0"))),999999)</f>
        <v>#DIV/0!</v>
      </c>
      <c r="EL125" s="3" t="e">
        <f>IF(SUM($EL$16:$EL28)=SUM($EK$117:$EP$117),EL$117-((EL$117/EL$118)*(COUNTIF($EL$23:$EL28,"=0"))),999999)</f>
        <v>#DIV/0!</v>
      </c>
      <c r="EM125" s="4" t="e">
        <f>IF(SUM($EL$16:$EL28)=SUM($EK$117:$EP$117),EM$117-((EM$117/EM$118)*(COUNTIF($EL$23:$EL28,"=0"))),999999)</f>
        <v>#DIV/0!</v>
      </c>
      <c r="EN125" s="4" t="e">
        <f>IF(SUM($EL$16:$EL28)=SUM($EK$117:$EP$117),EN$117-((EN$117/EN$118)*(COUNTIF($EL$23:$EL28,"=0"))),999999)</f>
        <v>#DIV/0!</v>
      </c>
      <c r="EO125" s="4" t="e">
        <f>IF(SUM($EL$16:$EL28)=SUM($EK$117:$EP$117),EO$117-((EO$117/EO$118)*(COUNTIF($EL$23:$EL28,"=0"))),999999)</f>
        <v>#DIV/0!</v>
      </c>
      <c r="EP125" s="4" t="e">
        <f>IF(SUM($EL$16:$EL28)=SUM($EK$117:$EP$117),EP$117-((EP$117/EP$118)*(COUNTIF($EL$23:$EL28,"=0"))),999999)</f>
        <v>#DIV/0!</v>
      </c>
      <c r="EW125" s="6">
        <v>2020</v>
      </c>
      <c r="EX125" s="61">
        <f>IF(SUM($EY$16:$EY28)=SUM($EX$117:$FC$117),EX$117-((EX$117/EX$118)*(COUNTIF($EY$23:$EY28,"=0"))),999999)</f>
        <v>999999</v>
      </c>
      <c r="EY125" s="3">
        <f>IF(SUM($EY$16:$EY28)=SUM($EX$117:$FC$117),EY$117-((EY$117/EY$118)*(COUNTIF($EY$23:$EY28,"=0"))),999999)</f>
        <v>999999</v>
      </c>
      <c r="EZ125" s="4">
        <f>IF(SUM($EY$16:$EY28)=SUM($EX$117:$FC$117),EZ$117-((EZ$117/EZ$118)*(COUNTIF($EY$23:$EY28,"=0"))),999999)</f>
        <v>999999</v>
      </c>
      <c r="FA125" s="4">
        <f>IF(SUM($EY$16:$EY28)=SUM($EX$117:$FC$117),FA$117-((FA$117/FA$118)*(COUNTIF($EY$23:$EY28,"=0"))),999999)</f>
        <v>999999</v>
      </c>
      <c r="FB125" s="4">
        <f>IF(SUM($EY$16:$EY28)=SUM($EX$117:$FC$117),FB$117-((FB$117/FB$118)*(COUNTIF($EY$23:$EY28,"=0"))),999999)</f>
        <v>999999</v>
      </c>
      <c r="FC125" s="4">
        <f>IF(SUM($EY$16:$EY28)=SUM($EX$117:$FC$117),FC$117-((FC$117/FC$118)*(COUNTIF($EY$23:$EY28,"=0"))),999999)</f>
        <v>999999</v>
      </c>
      <c r="FJ125" s="47"/>
    </row>
    <row r="126" spans="2:166" x14ac:dyDescent="0.25">
      <c r="B126" s="15">
        <f t="shared" si="156"/>
        <v>6</v>
      </c>
      <c r="C126" s="7">
        <v>2021</v>
      </c>
      <c r="D126" s="104"/>
      <c r="E126" s="39"/>
      <c r="F126" s="39"/>
      <c r="G126" s="39"/>
      <c r="H126" s="39"/>
      <c r="I126" s="105"/>
      <c r="J126" s="7">
        <v>2021</v>
      </c>
      <c r="K126" s="62" t="e">
        <f>IF(SUM($L$16:$L29)=SUM($K$117:$P$117),K$117-((K$117/K$118)*(COUNTIF($L$23:$L29,"=0"))),999999)</f>
        <v>#DIV/0!</v>
      </c>
      <c r="L126" s="1" t="e">
        <f>IF(SUM($L$16:$L29)=SUM($K$117:$P$117),L$117-((L$117/L$118)*(COUNTIF($L$23:$L29,"=0"))),999999)</f>
        <v>#DIV/0!</v>
      </c>
      <c r="M126" s="2" t="e">
        <f>IF(SUM($L$16:$L29)=SUM($K$117:$P$117),M$117-((M$117/M$118)*(COUNTIF($L$23:$L29,"=0"))),999999)</f>
        <v>#DIV/0!</v>
      </c>
      <c r="N126" s="2" t="e">
        <f>IF(SUM($L$16:$L29)=SUM($K$117:$P$117),N$117-((N$117/N$118)*(COUNTIF($L$23:$L29,"=0"))),999999)</f>
        <v>#DIV/0!</v>
      </c>
      <c r="O126" s="2" t="e">
        <f>IF(SUM($L$16:$L29)=SUM($K$117:$P$117),O$117-((O$117/O$118)*(COUNTIF($L$23:$L29,"=0"))),999999)</f>
        <v>#DIV/0!</v>
      </c>
      <c r="P126" s="2" t="e">
        <f>IF(SUM($L$16:$L29)=SUM($K$117:$P$117),P$117-((P$117/P$118)*(COUNTIF($L$23:$L29,"=0"))),999999)</f>
        <v>#DIV/0!</v>
      </c>
      <c r="Q126" s="39"/>
      <c r="R126" s="39"/>
      <c r="S126" s="39"/>
      <c r="T126" s="39"/>
      <c r="U126" s="39"/>
      <c r="V126" s="39"/>
      <c r="W126" s="7">
        <v>2021</v>
      </c>
      <c r="X126" s="62" t="e">
        <f>IF(SUM($Y$16:$Y29)=SUM($X$117:$AC$117),X$117-((X$117/X$118)*(COUNTIF($Y$23:$Y29,"=0"))),999999)</f>
        <v>#DIV/0!</v>
      </c>
      <c r="Y126" s="1" t="e">
        <f>IF(SUM($Y$16:$Y29)=SUM($X$117:$AC$117),Y$117-((Y$117/Y$118)*(COUNTIF($Y$23:$Y29,"=0"))),999999)</f>
        <v>#DIV/0!</v>
      </c>
      <c r="Z126" s="2" t="e">
        <f>IF(SUM($Y$16:$Y29)=SUM($X$117:$AC$117),Z$117-((Z$117/Z$118)*(COUNTIF($Y$23:$Y29,"=0"))),999999)</f>
        <v>#DIV/0!</v>
      </c>
      <c r="AA126" s="2" t="e">
        <f>IF(SUM($Y$16:$Y29)=SUM($X$117:$AC$117),AA$117-((AA$117/AA$118)*(COUNTIF($Y$23:$Y29,"=0"))),999999)</f>
        <v>#DIV/0!</v>
      </c>
      <c r="AB126" s="2" t="e">
        <f>IF(SUM($Y$16:$Y29)=SUM($X$117:$AC$117),AB$117-((AB$117/AB$118)*(COUNTIF($Y$23:$Y29,"=0"))),999999)</f>
        <v>#DIV/0!</v>
      </c>
      <c r="AC126" s="2" t="e">
        <f>IF(SUM($Y$16:$Y29)=SUM($X$117:$AC$117),AC$117-((AC$117/AC$118)*(COUNTIF($Y$23:$Y29,"=0"))),999999)</f>
        <v>#DIV/0!</v>
      </c>
      <c r="AJ126" s="7">
        <v>2021</v>
      </c>
      <c r="AK126" s="62" t="e">
        <f>IF(SUM($AL$16:$AL29)=SUM($AK$117:$AP$117),AK$117-((AK$117/AK$118)*(COUNTIF($AL$23:$AL29,"=0"))),999999)</f>
        <v>#DIV/0!</v>
      </c>
      <c r="AL126" s="1" t="e">
        <f>IF(SUM($AL$16:$AL29)=SUM($AK$117:$AP$117),AL$117-((AL$117/AL$118)*(COUNTIF($AL$23:$AL29,"=0"))),999999)</f>
        <v>#DIV/0!</v>
      </c>
      <c r="AM126" s="2" t="e">
        <f>IF(SUM($AL$16:$AL29)=SUM($AK$117:$AP$117),AM$117-((AM$117/AM$118)*(COUNTIF($AL$23:$AL29,"=0"))),999999)</f>
        <v>#DIV/0!</v>
      </c>
      <c r="AN126" s="2" t="e">
        <f>IF(SUM($AL$16:$AL29)=SUM($AK$117:$AP$117),AN$117-((AN$117/AN$118)*(COUNTIF($AL$23:$AL29,"=0"))),999999)</f>
        <v>#DIV/0!</v>
      </c>
      <c r="AO126" s="2" t="e">
        <f>IF(SUM($AL$16:$AL29)=SUM($AK$117:$AP$117),AO$117-((AO$117/AO$118)*(COUNTIF($AL$23:$AL29,"=0"))),999999)</f>
        <v>#DIV/0!</v>
      </c>
      <c r="AP126" s="2" t="e">
        <f>IF(SUM($AL$16:$AL29)=SUM($AK$117:$AP$117),AP$117-((AP$117/AP$118)*(COUNTIF($AL$23:$AL29,"=0"))),999999)</f>
        <v>#DIV/0!</v>
      </c>
      <c r="AW126" s="7">
        <v>2021</v>
      </c>
      <c r="AX126" s="62" t="e">
        <f>IF(SUM($AY$16:$AY29)=SUM($AX$117:$BC$117),AX$117-((AX$117/AX$118)*(COUNTIF($AY$23:$AY29,"=0"))),999999)</f>
        <v>#DIV/0!</v>
      </c>
      <c r="AY126" s="1" t="e">
        <f>IF(SUM($AY$16:$AY29)=SUM($AX$117:$BC$117),AY$117-((AY$117/AY$118)*(COUNTIF($AY$23:$AY29,"=0"))),999999)</f>
        <v>#DIV/0!</v>
      </c>
      <c r="AZ126" s="2" t="e">
        <f>IF(SUM($AY$16:$AY29)=SUM($AX$117:$BC$117),AZ$117-((AZ$117/AZ$118)*(COUNTIF($AY$23:$AY29,"=0"))),999999)</f>
        <v>#DIV/0!</v>
      </c>
      <c r="BA126" s="2" t="e">
        <f>IF(SUM($AY$16:$AY29)=SUM($AX$117:$BC$117),BA$117-((BA$117/BA$118)*(COUNTIF($AY$23:$AY29,"=0"))),999999)</f>
        <v>#DIV/0!</v>
      </c>
      <c r="BB126" s="2" t="e">
        <f>IF(SUM($AY$16:$AY29)=SUM($AX$117:$BC$117),BB$117-((BB$117/BB$118)*(COUNTIF($AY$23:$AY29,"=0"))),999999)</f>
        <v>#DIV/0!</v>
      </c>
      <c r="BC126" s="2" t="e">
        <f>IF(SUM($AY$16:$AY29)=SUM($AX$117:$BC$117),BC$117-((BC$117/BC$118)*(COUNTIF($AY$23:$AY29,"=0"))),999999)</f>
        <v>#DIV/0!</v>
      </c>
      <c r="BJ126" s="7">
        <v>2021</v>
      </c>
      <c r="BK126" s="62" t="e">
        <f>IF(SUM($BL$16:$BL29)=SUM($BK$117:$BP$117),BK$117-((BK$117/BK$118)*(COUNTIF($BL$23:$BL29,"=0"))),999999)</f>
        <v>#DIV/0!</v>
      </c>
      <c r="BL126" s="1" t="e">
        <f>IF(SUM($BL$16:$BL29)=SUM($BK$117:$BP$117),BL$117-((BL$117/BL$118)*(COUNTIF($BL$23:$BL29,"=0"))),999999)</f>
        <v>#DIV/0!</v>
      </c>
      <c r="BM126" s="2" t="e">
        <f>IF(SUM($BL$16:$BL29)=SUM($BK$117:$BP$117),BM$117-((BM$117/BM$118)*(COUNTIF($BL$23:$BL29,"=0"))),999999)</f>
        <v>#DIV/0!</v>
      </c>
      <c r="BN126" s="2" t="e">
        <f>IF(SUM($BL$16:$BL29)=SUM($BK$117:$BP$117),BN$117-((BN$117/BN$118)*(COUNTIF($BL$23:$BL29,"=0"))),999999)</f>
        <v>#DIV/0!</v>
      </c>
      <c r="BO126" s="2" t="e">
        <f>IF(SUM($BL$16:$BL29)=SUM($BK$117:$BP$117),BO$117-((BO$117/BO$118)*(COUNTIF($BL$23:$BL29,"=0"))),999999)</f>
        <v>#DIV/0!</v>
      </c>
      <c r="BP126" s="2" t="e">
        <f>IF(SUM($BL$16:$BL29)=SUM($BK$117:$BP$117),BP$117-((BP$117/BP$118)*(COUNTIF($BL$23:$BL29,"=0"))),999999)</f>
        <v>#DIV/0!</v>
      </c>
      <c r="BW126" s="7">
        <v>2021</v>
      </c>
      <c r="BX126" s="62" t="e">
        <f>IF(SUM($BY$16:$BY29)=SUM($BX$117:$CC$117),BX$117-((BX$117/BX$118)*(COUNTIF($BY$23:$BY29,"=0"))),999999)</f>
        <v>#DIV/0!</v>
      </c>
      <c r="BY126" s="1" t="e">
        <f>IF(SUM($BY$16:$BY29)=SUM($BX$117:$CC$117),BY$117-((BY$117/BY$118)*(COUNTIF($BY$23:$BY29,"=0"))),999999)</f>
        <v>#DIV/0!</v>
      </c>
      <c r="BZ126" s="2" t="e">
        <f>IF(SUM($BY$16:$BY29)=SUM($BX$117:$CC$117),BZ$117-((BZ$117/BZ$118)*(COUNTIF($BY$23:$BY29,"=0"))),999999)</f>
        <v>#DIV/0!</v>
      </c>
      <c r="CA126" s="2" t="e">
        <f>IF(SUM($BY$16:$BY29)=SUM($BX$117:$CC$117),CA$117-((CA$117/CA$118)*(COUNTIF($BY$23:$BY29,"=0"))),999999)</f>
        <v>#DIV/0!</v>
      </c>
      <c r="CB126" s="2" t="e">
        <f>IF(SUM($BY$16:$BY29)=SUM($BX$117:$CC$117),CB$117-((CB$117/CB$118)*(COUNTIF($BY$23:$BY29,"=0"))),999999)</f>
        <v>#DIV/0!</v>
      </c>
      <c r="CC126" s="2" t="e">
        <f>IF(SUM($BY$16:$BY29)=SUM($BX$117:$CC$117),CC$117-((CC$117/CC$118)*(COUNTIF($BY$23:$BY29,"=0"))),999999)</f>
        <v>#DIV/0!</v>
      </c>
      <c r="CJ126" s="7">
        <v>2021</v>
      </c>
      <c r="CK126" s="62" t="e">
        <f>IF(SUM($CL$16:$CL29)=SUM($CK$117:$CP$117),CK$117-((CK$117/CK$118)*(COUNTIF($CL$23:$CL29,"=0"))),999999)</f>
        <v>#DIV/0!</v>
      </c>
      <c r="CL126" s="1" t="e">
        <f>IF(SUM($CL$16:$CL29)=SUM($CK$117:$CP$117),CL$117-((CL$117/CL$118)*(COUNTIF($CL$23:$CL29,"=0"))),999999)</f>
        <v>#DIV/0!</v>
      </c>
      <c r="CM126" s="2" t="e">
        <f>IF(SUM($CL$16:$CL29)=SUM($CK$117:$CP$117),CM$117-((CM$117/CM$118)*(COUNTIF($CL$23:$CL29,"=0"))),999999)</f>
        <v>#DIV/0!</v>
      </c>
      <c r="CN126" s="2" t="e">
        <f>IF(SUM($CL$16:$CL29)=SUM($CK$117:$CP$117),CN$117-((CN$117/CN$118)*(COUNTIF($CL$23:$CL29,"=0"))),999999)</f>
        <v>#DIV/0!</v>
      </c>
      <c r="CO126" s="2" t="e">
        <f>IF(SUM($CL$16:$CL29)=SUM($CK$117:$CP$117),CO$117-((CO$117/CO$118)*(COUNTIF($CL$23:$CL29,"=0"))),999999)</f>
        <v>#DIV/0!</v>
      </c>
      <c r="CP126" s="2" t="e">
        <f>IF(SUM($CL$16:$CL29)=SUM($CK$117:$CP$117),CP$117-((CP$117/CP$118)*(COUNTIF($CL$23:$CL29,"=0"))),999999)</f>
        <v>#DIV/0!</v>
      </c>
      <c r="CW126" s="7">
        <v>2021</v>
      </c>
      <c r="CX126" s="62" t="e">
        <f>IF(SUM($CY$16:$CY29)=SUM($CX$117:$DC$117),CX$117-((CX$117/CX$118)*(COUNTIF($CY$23:$CY29,"=0"))),999999)</f>
        <v>#DIV/0!</v>
      </c>
      <c r="CY126" s="1" t="e">
        <f>IF(SUM($CY$16:$CY29)=SUM($CX$117:$DC$117),CY$117-((CY$117/CY$118)*(COUNTIF($CY$23:$CY29,"=0"))),999999)</f>
        <v>#DIV/0!</v>
      </c>
      <c r="CZ126" s="2" t="e">
        <f>IF(SUM($CY$16:$CY29)=SUM($CX$117:$DC$117),CZ$117-((CZ$117/CZ$118)*(COUNTIF($CY$23:$CY29,"=0"))),999999)</f>
        <v>#DIV/0!</v>
      </c>
      <c r="DA126" s="2" t="e">
        <f>IF(SUM($CY$16:$CY29)=SUM($CX$117:$DC$117),DA$117-((DA$117/DA$118)*(COUNTIF($CY$23:$CY29,"=0"))),999999)</f>
        <v>#DIV/0!</v>
      </c>
      <c r="DB126" s="2" t="e">
        <f>IF(SUM($CY$16:$CY29)=SUM($CX$117:$DC$117),DB$117-((DB$117/DB$118)*(COUNTIF($CY$23:$CY29,"=0"))),999999)</f>
        <v>#DIV/0!</v>
      </c>
      <c r="DC126" s="2" t="e">
        <f>IF(SUM($CY$16:$CY29)=SUM($CX$117:$DC$117),DC$117-((DC$117/DC$118)*(COUNTIF($CY$23:$CY29,"=0"))),999999)</f>
        <v>#DIV/0!</v>
      </c>
      <c r="DJ126" s="7">
        <v>2021</v>
      </c>
      <c r="DK126" s="62" t="e">
        <f>IF(SUM($DL$16:$DL29)=SUM($DK$117:$DP$117),DK$117-((DK$117/DK$118)*(COUNTIF($DL$23:$DL29,"=0"))),999999)</f>
        <v>#DIV/0!</v>
      </c>
      <c r="DL126" s="1" t="e">
        <f>IF(SUM($DL$16:$DL29)=SUM($DK$117:$DP$117),DL$117-((DL$117/DL$118)*(COUNTIF($DL$23:$DL29,"=0"))),999999)</f>
        <v>#DIV/0!</v>
      </c>
      <c r="DM126" s="2" t="e">
        <f>IF(SUM($DL$16:$DL29)=SUM($DK$117:$DP$117),DM$117-((DM$117/DM$118)*(COUNTIF($DL$23:$DL29,"=0"))),999999)</f>
        <v>#DIV/0!</v>
      </c>
      <c r="DN126" s="2" t="e">
        <f>IF(SUM($DL$16:$DL29)=SUM($DK$117:$DP$117),DN$117-((DN$117/DN$118)*(COUNTIF($DL$23:$DL29,"=0"))),999999)</f>
        <v>#DIV/0!</v>
      </c>
      <c r="DO126" s="2" t="e">
        <f>IF(SUM($DL$16:$DL29)=SUM($DK$117:$DP$117),DO$117-((DO$117/DO$118)*(COUNTIF($DL$23:$DL29,"=0"))),999999)</f>
        <v>#DIV/0!</v>
      </c>
      <c r="DP126" s="2" t="e">
        <f>IF(SUM($DL$16:$DL29)=SUM($DK$117:$DP$117),DP$117-((DP$117/DP$118)*(COUNTIF($DL$23:$DL29,"=0"))),999999)</f>
        <v>#DIV/0!</v>
      </c>
      <c r="DW126" s="7">
        <v>2021</v>
      </c>
      <c r="DX126" s="62" t="e">
        <f>IF(SUM($DY$16:$DY29)=SUM($DX$117:$EC$117),DX$117-((DX$117/DX$118)*(COUNTIF($DY$23:$DY29,"=0"))),999999)</f>
        <v>#DIV/0!</v>
      </c>
      <c r="DY126" s="1" t="e">
        <f>IF(SUM($DY$16:$DY29)=SUM($DX$117:$EC$117),DY$117-((DY$117/DY$118)*(COUNTIF($DY$23:$DY29,"=0"))),999999)</f>
        <v>#DIV/0!</v>
      </c>
      <c r="DZ126" s="2" t="e">
        <f>IF(SUM($DY$16:$DY29)=SUM($DX$117:$EC$117),DZ$117-((DZ$117/DZ$118)*(COUNTIF($DY$23:$DY29,"=0"))),999999)</f>
        <v>#DIV/0!</v>
      </c>
      <c r="EA126" s="2" t="e">
        <f>IF(SUM($DY$16:$DY29)=SUM($DX$117:$EC$117),EA$117-((EA$117/EA$118)*(COUNTIF($DY$23:$DY29,"=0"))),999999)</f>
        <v>#DIV/0!</v>
      </c>
      <c r="EB126" s="2" t="e">
        <f>IF(SUM($DY$16:$DY29)=SUM($DX$117:$EC$117),EB$117-((EB$117/EB$118)*(COUNTIF($DY$23:$DY29,"=0"))),999999)</f>
        <v>#DIV/0!</v>
      </c>
      <c r="EC126" s="2" t="e">
        <f>IF(SUM($DY$16:$DY29)=SUM($DX$117:$EC$117),EC$117-((EC$117/EC$118)*(COUNTIF($DY$23:$DY29,"=0"))),999999)</f>
        <v>#DIV/0!</v>
      </c>
      <c r="EJ126" s="7">
        <v>2021</v>
      </c>
      <c r="EK126" s="62" t="e">
        <f>IF(SUM($EL$16:$EL29)=SUM($EK$117:$EP$117),EK$117-((EK$117/EK$118)*(COUNTIF($EL$23:$EL29,"=0"))),999999)</f>
        <v>#DIV/0!</v>
      </c>
      <c r="EL126" s="1" t="e">
        <f>IF(SUM($EL$16:$EL29)=SUM($EK$117:$EP$117),EL$117-((EL$117/EL$118)*(COUNTIF($EL$23:$EL29,"=0"))),999999)</f>
        <v>#DIV/0!</v>
      </c>
      <c r="EM126" s="2" t="e">
        <f>IF(SUM($EL$16:$EL29)=SUM($EK$117:$EP$117),EM$117-((EM$117/EM$118)*(COUNTIF($EL$23:$EL29,"=0"))),999999)</f>
        <v>#DIV/0!</v>
      </c>
      <c r="EN126" s="2" t="e">
        <f>IF(SUM($EL$16:$EL29)=SUM($EK$117:$EP$117),EN$117-((EN$117/EN$118)*(COUNTIF($EL$23:$EL29,"=0"))),999999)</f>
        <v>#DIV/0!</v>
      </c>
      <c r="EO126" s="2" t="e">
        <f>IF(SUM($EL$16:$EL29)=SUM($EK$117:$EP$117),EO$117-((EO$117/EO$118)*(COUNTIF($EL$23:$EL29,"=0"))),999999)</f>
        <v>#DIV/0!</v>
      </c>
      <c r="EP126" s="2" t="e">
        <f>IF(SUM($EL$16:$EL29)=SUM($EK$117:$EP$117),EP$117-((EP$117/EP$118)*(COUNTIF($EL$23:$EL29,"=0"))),999999)</f>
        <v>#DIV/0!</v>
      </c>
      <c r="EW126" s="7">
        <v>2021</v>
      </c>
      <c r="EX126" s="62">
        <f>IF(SUM($EY$16:$EY29)=SUM($EX$117:$FC$117),EX$117-((EX$117/EX$118)*(COUNTIF($EY$23:$EY29,"=0"))),999999)</f>
        <v>999999</v>
      </c>
      <c r="EY126" s="1">
        <f>IF(SUM($EY$16:$EY29)=SUM($EX$117:$FC$117),EY$117-((EY$117/EY$118)*(COUNTIF($EY$23:$EY29,"=0"))),999999)</f>
        <v>999999</v>
      </c>
      <c r="EZ126" s="2">
        <f>IF(SUM($EY$16:$EY29)=SUM($EX$117:$FC$117),EZ$117-((EZ$117/EZ$118)*(COUNTIF($EY$23:$EY29,"=0"))),999999)</f>
        <v>999999</v>
      </c>
      <c r="FA126" s="2">
        <f>IF(SUM($EY$16:$EY29)=SUM($EX$117:$FC$117),FA$117-((FA$117/FA$118)*(COUNTIF($EY$23:$EY29,"=0"))),999999)</f>
        <v>999999</v>
      </c>
      <c r="FB126" s="2">
        <f>IF(SUM($EY$16:$EY29)=SUM($EX$117:$FC$117),FB$117-((FB$117/FB$118)*(COUNTIF($EY$23:$EY29,"=0"))),999999)</f>
        <v>999999</v>
      </c>
      <c r="FC126" s="2">
        <f>IF(SUM($EY$16:$EY29)=SUM($EX$117:$FC$117),FC$117-((FC$117/FC$118)*(COUNTIF($EY$23:$EY29,"=0"))),999999)</f>
        <v>999999</v>
      </c>
      <c r="FJ126" s="47"/>
    </row>
    <row r="127" spans="2:166" x14ac:dyDescent="0.25">
      <c r="B127" s="14">
        <f t="shared" si="156"/>
        <v>7</v>
      </c>
      <c r="C127" s="6">
        <v>2022</v>
      </c>
      <c r="D127" s="104"/>
      <c r="E127" s="39"/>
      <c r="F127" s="39"/>
      <c r="G127" s="39"/>
      <c r="H127" s="39"/>
      <c r="I127" s="105"/>
      <c r="J127" s="6">
        <v>2022</v>
      </c>
      <c r="K127" s="61" t="e">
        <f>IF(SUM($L$16:$L30)=SUM($K$117:$P$117),K$117-((K$117/K$118)*(COUNTIF($L$23:$L30,"=0"))),999999)</f>
        <v>#DIV/0!</v>
      </c>
      <c r="L127" s="3" t="e">
        <f>IF(SUM($L$16:$L30)=SUM($K$117:$P$117),L$117-((L$117/L$118)*(COUNTIF($L$23:$L30,"=0"))),999999)</f>
        <v>#DIV/0!</v>
      </c>
      <c r="M127" s="4" t="e">
        <f>IF(SUM($L$16:$L30)=SUM($K$117:$P$117),M$117-((M$117/M$118)*(COUNTIF($L$23:$L30,"=0"))),999999)</f>
        <v>#DIV/0!</v>
      </c>
      <c r="N127" s="4" t="e">
        <f>IF(SUM($L$16:$L30)=SUM($K$117:$P$117),N$117-((N$117/N$118)*(COUNTIF($L$23:$L30,"=0"))),999999)</f>
        <v>#DIV/0!</v>
      </c>
      <c r="O127" s="4" t="e">
        <f>IF(SUM($L$16:$L30)=SUM($K$117:$P$117),O$117-((O$117/O$118)*(COUNTIF($L$23:$L30,"=0"))),999999)</f>
        <v>#DIV/0!</v>
      </c>
      <c r="P127" s="4" t="e">
        <f>IF(SUM($L$16:$L30)=SUM($K$117:$P$117),P$117-((P$117/P$118)*(COUNTIF($L$23:$L30,"=0"))),999999)</f>
        <v>#DIV/0!</v>
      </c>
      <c r="Q127" s="39"/>
      <c r="R127" s="39"/>
      <c r="S127" s="39"/>
      <c r="T127" s="39"/>
      <c r="U127" s="39"/>
      <c r="V127" s="39"/>
      <c r="W127" s="6">
        <v>2022</v>
      </c>
      <c r="X127" s="61" t="e">
        <f>IF(SUM($Y$16:$Y30)=SUM($X$117:$AC$117),X$117-((X$117/X$118)*(COUNTIF($Y$23:$Y30,"=0"))),999999)</f>
        <v>#DIV/0!</v>
      </c>
      <c r="Y127" s="3" t="e">
        <f>IF(SUM($Y$16:$Y30)=SUM($X$117:$AC$117),Y$117-((Y$117/Y$118)*(COUNTIF($Y$23:$Y30,"=0"))),999999)</f>
        <v>#DIV/0!</v>
      </c>
      <c r="Z127" s="4" t="e">
        <f>IF(SUM($Y$16:$Y30)=SUM($X$117:$AC$117),Z$117-((Z$117/Z$118)*(COUNTIF($Y$23:$Y30,"=0"))),999999)</f>
        <v>#DIV/0!</v>
      </c>
      <c r="AA127" s="4" t="e">
        <f>IF(SUM($Y$16:$Y30)=SUM($X$117:$AC$117),AA$117-((AA$117/AA$118)*(COUNTIF($Y$23:$Y30,"=0"))),999999)</f>
        <v>#DIV/0!</v>
      </c>
      <c r="AB127" s="4" t="e">
        <f>IF(SUM($Y$16:$Y30)=SUM($X$117:$AC$117),AB$117-((AB$117/AB$118)*(COUNTIF($Y$23:$Y30,"=0"))),999999)</f>
        <v>#DIV/0!</v>
      </c>
      <c r="AC127" s="4" t="e">
        <f>IF(SUM($Y$16:$Y30)=SUM($X$117:$AC$117),AC$117-((AC$117/AC$118)*(COUNTIF($Y$23:$Y30,"=0"))),999999)</f>
        <v>#DIV/0!</v>
      </c>
      <c r="AJ127" s="6">
        <v>2022</v>
      </c>
      <c r="AK127" s="61" t="e">
        <f>IF(SUM($AL$16:$AL30)=SUM($AK$117:$AP$117),AK$117-((AK$117/AK$118)*(COUNTIF($AL$23:$AL30,"=0"))),999999)</f>
        <v>#DIV/0!</v>
      </c>
      <c r="AL127" s="3" t="e">
        <f>IF(SUM($AL$16:$AL30)=SUM($AK$117:$AP$117),AL$117-((AL$117/AL$118)*(COUNTIF($AL$23:$AL30,"=0"))),999999)</f>
        <v>#DIV/0!</v>
      </c>
      <c r="AM127" s="4" t="e">
        <f>IF(SUM($AL$16:$AL30)=SUM($AK$117:$AP$117),AM$117-((AM$117/AM$118)*(COUNTIF($AL$23:$AL30,"=0"))),999999)</f>
        <v>#DIV/0!</v>
      </c>
      <c r="AN127" s="4" t="e">
        <f>IF(SUM($AL$16:$AL30)=SUM($AK$117:$AP$117),AN$117-((AN$117/AN$118)*(COUNTIF($AL$23:$AL30,"=0"))),999999)</f>
        <v>#DIV/0!</v>
      </c>
      <c r="AO127" s="4" t="e">
        <f>IF(SUM($AL$16:$AL30)=SUM($AK$117:$AP$117),AO$117-((AO$117/AO$118)*(COUNTIF($AL$23:$AL30,"=0"))),999999)</f>
        <v>#DIV/0!</v>
      </c>
      <c r="AP127" s="4" t="e">
        <f>IF(SUM($AL$16:$AL30)=SUM($AK$117:$AP$117),AP$117-((AP$117/AP$118)*(COUNTIF($AL$23:$AL30,"=0"))),999999)</f>
        <v>#DIV/0!</v>
      </c>
      <c r="AW127" s="6">
        <v>2022</v>
      </c>
      <c r="AX127" s="61" t="e">
        <f>IF(SUM($AY$16:$AY30)=SUM($AX$117:$BC$117),AX$117-((AX$117/AX$118)*(COUNTIF($AY$23:$AY30,"=0"))),999999)</f>
        <v>#DIV/0!</v>
      </c>
      <c r="AY127" s="3" t="e">
        <f>IF(SUM($AY$16:$AY30)=SUM($AX$117:$BC$117),AY$117-((AY$117/AY$118)*(COUNTIF($AY$23:$AY30,"=0"))),999999)</f>
        <v>#DIV/0!</v>
      </c>
      <c r="AZ127" s="4" t="e">
        <f>IF(SUM($AY$16:$AY30)=SUM($AX$117:$BC$117),AZ$117-((AZ$117/AZ$118)*(COUNTIF($AY$23:$AY30,"=0"))),999999)</f>
        <v>#DIV/0!</v>
      </c>
      <c r="BA127" s="4" t="e">
        <f>IF(SUM($AY$16:$AY30)=SUM($AX$117:$BC$117),BA$117-((BA$117/BA$118)*(COUNTIF($AY$23:$AY30,"=0"))),999999)</f>
        <v>#DIV/0!</v>
      </c>
      <c r="BB127" s="4" t="e">
        <f>IF(SUM($AY$16:$AY30)=SUM($AX$117:$BC$117),BB$117-((BB$117/BB$118)*(COUNTIF($AY$23:$AY30,"=0"))),999999)</f>
        <v>#DIV/0!</v>
      </c>
      <c r="BC127" s="4" t="e">
        <f>IF(SUM($AY$16:$AY30)=SUM($AX$117:$BC$117),BC$117-((BC$117/BC$118)*(COUNTIF($AY$23:$AY30,"=0"))),999999)</f>
        <v>#DIV/0!</v>
      </c>
      <c r="BJ127" s="6">
        <v>2022</v>
      </c>
      <c r="BK127" s="61" t="e">
        <f>IF(SUM($BL$16:$BL30)=SUM($BK$117:$BP$117),BK$117-((BK$117/BK$118)*(COUNTIF($BL$23:$BL30,"=0"))),999999)</f>
        <v>#DIV/0!</v>
      </c>
      <c r="BL127" s="3" t="e">
        <f>IF(SUM($BL$16:$BL30)=SUM($BK$117:$BP$117),BL$117-((BL$117/BL$118)*(COUNTIF($BL$23:$BL30,"=0"))),999999)</f>
        <v>#DIV/0!</v>
      </c>
      <c r="BM127" s="4" t="e">
        <f>IF(SUM($BL$16:$BL30)=SUM($BK$117:$BP$117),BM$117-((BM$117/BM$118)*(COUNTIF($BL$23:$BL30,"=0"))),999999)</f>
        <v>#DIV/0!</v>
      </c>
      <c r="BN127" s="4" t="e">
        <f>IF(SUM($BL$16:$BL30)=SUM($BK$117:$BP$117),BN$117-((BN$117/BN$118)*(COUNTIF($BL$23:$BL30,"=0"))),999999)</f>
        <v>#DIV/0!</v>
      </c>
      <c r="BO127" s="4" t="e">
        <f>IF(SUM($BL$16:$BL30)=SUM($BK$117:$BP$117),BO$117-((BO$117/BO$118)*(COUNTIF($BL$23:$BL30,"=0"))),999999)</f>
        <v>#DIV/0!</v>
      </c>
      <c r="BP127" s="4" t="e">
        <f>IF(SUM($BL$16:$BL30)=SUM($BK$117:$BP$117),BP$117-((BP$117/BP$118)*(COUNTIF($BL$23:$BL30,"=0"))),999999)</f>
        <v>#DIV/0!</v>
      </c>
      <c r="BW127" s="6">
        <v>2022</v>
      </c>
      <c r="BX127" s="61" t="e">
        <f>IF(SUM($BY$16:$BY30)=SUM($BX$117:$CC$117),BX$117-((BX$117/BX$118)*(COUNTIF($BY$23:$BY30,"=0"))),999999)</f>
        <v>#DIV/0!</v>
      </c>
      <c r="BY127" s="3" t="e">
        <f>IF(SUM($BY$16:$BY30)=SUM($BX$117:$CC$117),BY$117-((BY$117/BY$118)*(COUNTIF($BY$23:$BY30,"=0"))),999999)</f>
        <v>#DIV/0!</v>
      </c>
      <c r="BZ127" s="4" t="e">
        <f>IF(SUM($BY$16:$BY30)=SUM($BX$117:$CC$117),BZ$117-((BZ$117/BZ$118)*(COUNTIF($BY$23:$BY30,"=0"))),999999)</f>
        <v>#DIV/0!</v>
      </c>
      <c r="CA127" s="4" t="e">
        <f>IF(SUM($BY$16:$BY30)=SUM($BX$117:$CC$117),CA$117-((CA$117/CA$118)*(COUNTIF($BY$23:$BY30,"=0"))),999999)</f>
        <v>#DIV/0!</v>
      </c>
      <c r="CB127" s="4" t="e">
        <f>IF(SUM($BY$16:$BY30)=SUM($BX$117:$CC$117),CB$117-((CB$117/CB$118)*(COUNTIF($BY$23:$BY30,"=0"))),999999)</f>
        <v>#DIV/0!</v>
      </c>
      <c r="CC127" s="4" t="e">
        <f>IF(SUM($BY$16:$BY30)=SUM($BX$117:$CC$117),CC$117-((CC$117/CC$118)*(COUNTIF($BY$23:$BY30,"=0"))),999999)</f>
        <v>#DIV/0!</v>
      </c>
      <c r="CJ127" s="6">
        <v>2022</v>
      </c>
      <c r="CK127" s="61" t="e">
        <f>IF(SUM($CL$16:$CL30)=SUM($CK$117:$CP$117),CK$117-((CK$117/CK$118)*(COUNTIF($CL$23:$CL30,"=0"))),999999)</f>
        <v>#DIV/0!</v>
      </c>
      <c r="CL127" s="3" t="e">
        <f>IF(SUM($CL$16:$CL30)=SUM($CK$117:$CP$117),CL$117-((CL$117/CL$118)*(COUNTIF($CL$23:$CL30,"=0"))),999999)</f>
        <v>#DIV/0!</v>
      </c>
      <c r="CM127" s="4" t="e">
        <f>IF(SUM($CL$16:$CL30)=SUM($CK$117:$CP$117),CM$117-((CM$117/CM$118)*(COUNTIF($CL$23:$CL30,"=0"))),999999)</f>
        <v>#DIV/0!</v>
      </c>
      <c r="CN127" s="4" t="e">
        <f>IF(SUM($CL$16:$CL30)=SUM($CK$117:$CP$117),CN$117-((CN$117/CN$118)*(COUNTIF($CL$23:$CL30,"=0"))),999999)</f>
        <v>#DIV/0!</v>
      </c>
      <c r="CO127" s="4" t="e">
        <f>IF(SUM($CL$16:$CL30)=SUM($CK$117:$CP$117),CO$117-((CO$117/CO$118)*(COUNTIF($CL$23:$CL30,"=0"))),999999)</f>
        <v>#DIV/0!</v>
      </c>
      <c r="CP127" s="4" t="e">
        <f>IF(SUM($CL$16:$CL30)=SUM($CK$117:$CP$117),CP$117-((CP$117/CP$118)*(COUNTIF($CL$23:$CL30,"=0"))),999999)</f>
        <v>#DIV/0!</v>
      </c>
      <c r="CW127" s="6">
        <v>2022</v>
      </c>
      <c r="CX127" s="61" t="e">
        <f>IF(SUM($CY$16:$CY30)=SUM($CX$117:$DC$117),CX$117-((CX$117/CX$118)*(COUNTIF($CY$23:$CY30,"=0"))),999999)</f>
        <v>#DIV/0!</v>
      </c>
      <c r="CY127" s="3" t="e">
        <f>IF(SUM($CY$16:$CY30)=SUM($CX$117:$DC$117),CY$117-((CY$117/CY$118)*(COUNTIF($CY$23:$CY30,"=0"))),999999)</f>
        <v>#DIV/0!</v>
      </c>
      <c r="CZ127" s="4" t="e">
        <f>IF(SUM($CY$16:$CY30)=SUM($CX$117:$DC$117),CZ$117-((CZ$117/CZ$118)*(COUNTIF($CY$23:$CY30,"=0"))),999999)</f>
        <v>#DIV/0!</v>
      </c>
      <c r="DA127" s="4" t="e">
        <f>IF(SUM($CY$16:$CY30)=SUM($CX$117:$DC$117),DA$117-((DA$117/DA$118)*(COUNTIF($CY$23:$CY30,"=0"))),999999)</f>
        <v>#DIV/0!</v>
      </c>
      <c r="DB127" s="4" t="e">
        <f>IF(SUM($CY$16:$CY30)=SUM($CX$117:$DC$117),DB$117-((DB$117/DB$118)*(COUNTIF($CY$23:$CY30,"=0"))),999999)</f>
        <v>#DIV/0!</v>
      </c>
      <c r="DC127" s="4" t="e">
        <f>IF(SUM($CY$16:$CY30)=SUM($CX$117:$DC$117),DC$117-((DC$117/DC$118)*(COUNTIF($CY$23:$CY30,"=0"))),999999)</f>
        <v>#DIV/0!</v>
      </c>
      <c r="DJ127" s="6">
        <v>2022</v>
      </c>
      <c r="DK127" s="61" t="e">
        <f>IF(SUM($DL$16:$DL30)=SUM($DK$117:$DP$117),DK$117-((DK$117/DK$118)*(COUNTIF($DL$23:$DL30,"=0"))),999999)</f>
        <v>#DIV/0!</v>
      </c>
      <c r="DL127" s="3" t="e">
        <f>IF(SUM($DL$16:$DL30)=SUM($DK$117:$DP$117),DL$117-((DL$117/DL$118)*(COUNTIF($DL$23:$DL30,"=0"))),999999)</f>
        <v>#DIV/0!</v>
      </c>
      <c r="DM127" s="4" t="e">
        <f>IF(SUM($DL$16:$DL30)=SUM($DK$117:$DP$117),DM$117-((DM$117/DM$118)*(COUNTIF($DL$23:$DL30,"=0"))),999999)</f>
        <v>#DIV/0!</v>
      </c>
      <c r="DN127" s="4" t="e">
        <f>IF(SUM($DL$16:$DL30)=SUM($DK$117:$DP$117),DN$117-((DN$117/DN$118)*(COUNTIF($DL$23:$DL30,"=0"))),999999)</f>
        <v>#DIV/0!</v>
      </c>
      <c r="DO127" s="4" t="e">
        <f>IF(SUM($DL$16:$DL30)=SUM($DK$117:$DP$117),DO$117-((DO$117/DO$118)*(COUNTIF($DL$23:$DL30,"=0"))),999999)</f>
        <v>#DIV/0!</v>
      </c>
      <c r="DP127" s="4" t="e">
        <f>IF(SUM($DL$16:$DL30)=SUM($DK$117:$DP$117),DP$117-((DP$117/DP$118)*(COUNTIF($DL$23:$DL30,"=0"))),999999)</f>
        <v>#DIV/0!</v>
      </c>
      <c r="DW127" s="6">
        <v>2022</v>
      </c>
      <c r="DX127" s="61" t="e">
        <f>IF(SUM($DY$16:$DY30)=SUM($DX$117:$EC$117),DX$117-((DX$117/DX$118)*(COUNTIF($DY$23:$DY30,"=0"))),999999)</f>
        <v>#DIV/0!</v>
      </c>
      <c r="DY127" s="3" t="e">
        <f>IF(SUM($DY$16:$DY30)=SUM($DX$117:$EC$117),DY$117-((DY$117/DY$118)*(COUNTIF($DY$23:$DY30,"=0"))),999999)</f>
        <v>#DIV/0!</v>
      </c>
      <c r="DZ127" s="4" t="e">
        <f>IF(SUM($DY$16:$DY30)=SUM($DX$117:$EC$117),DZ$117-((DZ$117/DZ$118)*(COUNTIF($DY$23:$DY30,"=0"))),999999)</f>
        <v>#DIV/0!</v>
      </c>
      <c r="EA127" s="4" t="e">
        <f>IF(SUM($DY$16:$DY30)=SUM($DX$117:$EC$117),EA$117-((EA$117/EA$118)*(COUNTIF($DY$23:$DY30,"=0"))),999999)</f>
        <v>#DIV/0!</v>
      </c>
      <c r="EB127" s="4" t="e">
        <f>IF(SUM($DY$16:$DY30)=SUM($DX$117:$EC$117),EB$117-((EB$117/EB$118)*(COUNTIF($DY$23:$DY30,"=0"))),999999)</f>
        <v>#DIV/0!</v>
      </c>
      <c r="EC127" s="4" t="e">
        <f>IF(SUM($DY$16:$DY30)=SUM($DX$117:$EC$117),EC$117-((EC$117/EC$118)*(COUNTIF($DY$23:$DY30,"=0"))),999999)</f>
        <v>#DIV/0!</v>
      </c>
      <c r="EJ127" s="6">
        <v>2022</v>
      </c>
      <c r="EK127" s="61" t="e">
        <f>IF(SUM($EL$16:$EL30)=SUM($EK$117:$EP$117),EK$117-((EK$117/EK$118)*(COUNTIF($EL$23:$EL30,"=0"))),999999)</f>
        <v>#DIV/0!</v>
      </c>
      <c r="EL127" s="3" t="e">
        <f>IF(SUM($EL$16:$EL30)=SUM($EK$117:$EP$117),EL$117-((EL$117/EL$118)*(COUNTIF($EL$23:$EL30,"=0"))),999999)</f>
        <v>#DIV/0!</v>
      </c>
      <c r="EM127" s="4" t="e">
        <f>IF(SUM($EL$16:$EL30)=SUM($EK$117:$EP$117),EM$117-((EM$117/EM$118)*(COUNTIF($EL$23:$EL30,"=0"))),999999)</f>
        <v>#DIV/0!</v>
      </c>
      <c r="EN127" s="4" t="e">
        <f>IF(SUM($EL$16:$EL30)=SUM($EK$117:$EP$117),EN$117-((EN$117/EN$118)*(COUNTIF($EL$23:$EL30,"=0"))),999999)</f>
        <v>#DIV/0!</v>
      </c>
      <c r="EO127" s="4" t="e">
        <f>IF(SUM($EL$16:$EL30)=SUM($EK$117:$EP$117),EO$117-((EO$117/EO$118)*(COUNTIF($EL$23:$EL30,"=0"))),999999)</f>
        <v>#DIV/0!</v>
      </c>
      <c r="EP127" s="4" t="e">
        <f>IF(SUM($EL$16:$EL30)=SUM($EK$117:$EP$117),EP$117-((EP$117/EP$118)*(COUNTIF($EL$23:$EL30,"=0"))),999999)</f>
        <v>#DIV/0!</v>
      </c>
      <c r="EW127" s="6">
        <v>2022</v>
      </c>
      <c r="EX127" s="61">
        <f>IF(SUM($EY$16:$EY30)=SUM($EX$117:$FC$117),EX$117-((EX$117/EX$118)*(COUNTIF($EY$23:$EY30,"=0"))),999999)</f>
        <v>999999</v>
      </c>
      <c r="EY127" s="3">
        <f>IF(SUM($EY$16:$EY30)=SUM($EX$117:$FC$117),EY$117-((EY$117/EY$118)*(COUNTIF($EY$23:$EY30,"=0"))),999999)</f>
        <v>999999</v>
      </c>
      <c r="EZ127" s="4">
        <f>IF(SUM($EY$16:$EY30)=SUM($EX$117:$FC$117),EZ$117-((EZ$117/EZ$118)*(COUNTIF($EY$23:$EY30,"=0"))),999999)</f>
        <v>999999</v>
      </c>
      <c r="FA127" s="4">
        <f>IF(SUM($EY$16:$EY30)=SUM($EX$117:$FC$117),FA$117-((FA$117/FA$118)*(COUNTIF($EY$23:$EY30,"=0"))),999999)</f>
        <v>999999</v>
      </c>
      <c r="FB127" s="4">
        <f>IF(SUM($EY$16:$EY30)=SUM($EX$117:$FC$117),FB$117-((FB$117/FB$118)*(COUNTIF($EY$23:$EY30,"=0"))),999999)</f>
        <v>999999</v>
      </c>
      <c r="FC127" s="4">
        <f>IF(SUM($EY$16:$EY30)=SUM($EX$117:$FC$117),FC$117-((FC$117/FC$118)*(COUNTIF($EY$23:$EY30,"=0"))),999999)</f>
        <v>999999</v>
      </c>
      <c r="FJ127" s="47"/>
    </row>
    <row r="128" spans="2:166" x14ac:dyDescent="0.25">
      <c r="B128" s="15">
        <f t="shared" si="156"/>
        <v>8</v>
      </c>
      <c r="C128" s="7">
        <v>2023</v>
      </c>
      <c r="D128" s="104"/>
      <c r="E128" s="39"/>
      <c r="F128" s="39"/>
      <c r="G128" s="39"/>
      <c r="H128" s="39"/>
      <c r="I128" s="105"/>
      <c r="J128" s="7">
        <v>2023</v>
      </c>
      <c r="K128" s="62" t="e">
        <f>IF(SUM($L$16:$L31)=SUM($K$117:$P$117),K$117-((K$117/K$118)*(COUNTIF($L$23:$L31,"=0"))),999999)</f>
        <v>#DIV/0!</v>
      </c>
      <c r="L128" s="1" t="e">
        <f>IF(SUM($L$16:$L31)=SUM($K$117:$P$117),L$117-((L$117/L$118)*(COUNTIF($L$23:$L31,"=0"))),999999)</f>
        <v>#DIV/0!</v>
      </c>
      <c r="M128" s="2" t="e">
        <f>IF(SUM($L$16:$L31)=SUM($K$117:$P$117),M$117-((M$117/M$118)*(COUNTIF($L$23:$L31,"=0"))),999999)</f>
        <v>#DIV/0!</v>
      </c>
      <c r="N128" s="2" t="e">
        <f>IF(SUM($L$16:$L31)=SUM($K$117:$P$117),N$117-((N$117/N$118)*(COUNTIF($L$23:$L31,"=0"))),999999)</f>
        <v>#DIV/0!</v>
      </c>
      <c r="O128" s="2" t="e">
        <f>IF(SUM($L$16:$L31)=SUM($K$117:$P$117),O$117-((O$117/O$118)*(COUNTIF($L$23:$L31,"=0"))),999999)</f>
        <v>#DIV/0!</v>
      </c>
      <c r="P128" s="2" t="e">
        <f>IF(SUM($L$16:$L31)=SUM($K$117:$P$117),P$117-((P$117/P$118)*(COUNTIF($L$23:$L31,"=0"))),999999)</f>
        <v>#DIV/0!</v>
      </c>
      <c r="Q128" s="39"/>
      <c r="R128" s="39"/>
      <c r="S128" s="39"/>
      <c r="T128" s="39"/>
      <c r="U128" s="39"/>
      <c r="V128" s="39"/>
      <c r="W128" s="7">
        <v>2023</v>
      </c>
      <c r="X128" s="62" t="e">
        <f>IF(SUM($Y$16:$Y31)=SUM($X$117:$AC$117),X$117-((X$117/X$118)*(COUNTIF($Y$23:$Y31,"=0"))),999999)</f>
        <v>#DIV/0!</v>
      </c>
      <c r="Y128" s="1" t="e">
        <f>IF(SUM($Y$16:$Y31)=SUM($X$117:$AC$117),Y$117-((Y$117/Y$118)*(COUNTIF($Y$23:$Y31,"=0"))),999999)</f>
        <v>#DIV/0!</v>
      </c>
      <c r="Z128" s="2" t="e">
        <f>IF(SUM($Y$16:$Y31)=SUM($X$117:$AC$117),Z$117-((Z$117/Z$118)*(COUNTIF($Y$23:$Y31,"=0"))),999999)</f>
        <v>#DIV/0!</v>
      </c>
      <c r="AA128" s="2" t="e">
        <f>IF(SUM($Y$16:$Y31)=SUM($X$117:$AC$117),AA$117-((AA$117/AA$118)*(COUNTIF($Y$23:$Y31,"=0"))),999999)</f>
        <v>#DIV/0!</v>
      </c>
      <c r="AB128" s="2" t="e">
        <f>IF(SUM($Y$16:$Y31)=SUM($X$117:$AC$117),AB$117-((AB$117/AB$118)*(COUNTIF($Y$23:$Y31,"=0"))),999999)</f>
        <v>#DIV/0!</v>
      </c>
      <c r="AC128" s="2" t="e">
        <f>IF(SUM($Y$16:$Y31)=SUM($X$117:$AC$117),AC$117-((AC$117/AC$118)*(COUNTIF($Y$23:$Y31,"=0"))),999999)</f>
        <v>#DIV/0!</v>
      </c>
      <c r="AJ128" s="7">
        <v>2023</v>
      </c>
      <c r="AK128" s="62" t="e">
        <f>IF(SUM($AL$16:$AL31)=SUM($AK$117:$AP$117),AK$117-((AK$117/AK$118)*(COUNTIF($AL$23:$AL31,"=0"))),999999)</f>
        <v>#DIV/0!</v>
      </c>
      <c r="AL128" s="1" t="e">
        <f>IF(SUM($AL$16:$AL31)=SUM($AK$117:$AP$117),AL$117-((AL$117/AL$118)*(COUNTIF($AL$23:$AL31,"=0"))),999999)</f>
        <v>#DIV/0!</v>
      </c>
      <c r="AM128" s="2" t="e">
        <f>IF(SUM($AL$16:$AL31)=SUM($AK$117:$AP$117),AM$117-((AM$117/AM$118)*(COUNTIF($AL$23:$AL31,"=0"))),999999)</f>
        <v>#DIV/0!</v>
      </c>
      <c r="AN128" s="2" t="e">
        <f>IF(SUM($AL$16:$AL31)=SUM($AK$117:$AP$117),AN$117-((AN$117/AN$118)*(COUNTIF($AL$23:$AL31,"=0"))),999999)</f>
        <v>#DIV/0!</v>
      </c>
      <c r="AO128" s="2" t="e">
        <f>IF(SUM($AL$16:$AL31)=SUM($AK$117:$AP$117),AO$117-((AO$117/AO$118)*(COUNTIF($AL$23:$AL31,"=0"))),999999)</f>
        <v>#DIV/0!</v>
      </c>
      <c r="AP128" s="2" t="e">
        <f>IF(SUM($AL$16:$AL31)=SUM($AK$117:$AP$117),AP$117-((AP$117/AP$118)*(COUNTIF($AL$23:$AL31,"=0"))),999999)</f>
        <v>#DIV/0!</v>
      </c>
      <c r="AW128" s="7">
        <v>2023</v>
      </c>
      <c r="AX128" s="62" t="e">
        <f>IF(SUM($AY$16:$AY31)=SUM($AX$117:$BC$117),AX$117-((AX$117/AX$118)*(COUNTIF($AY$23:$AY31,"=0"))),999999)</f>
        <v>#DIV/0!</v>
      </c>
      <c r="AY128" s="1" t="e">
        <f>IF(SUM($AY$16:$AY31)=SUM($AX$117:$BC$117),AY$117-((AY$117/AY$118)*(COUNTIF($AY$23:$AY31,"=0"))),999999)</f>
        <v>#DIV/0!</v>
      </c>
      <c r="AZ128" s="2" t="e">
        <f>IF(SUM($AY$16:$AY31)=SUM($AX$117:$BC$117),AZ$117-((AZ$117/AZ$118)*(COUNTIF($AY$23:$AY31,"=0"))),999999)</f>
        <v>#DIV/0!</v>
      </c>
      <c r="BA128" s="2" t="e">
        <f>IF(SUM($AY$16:$AY31)=SUM($AX$117:$BC$117),BA$117-((BA$117/BA$118)*(COUNTIF($AY$23:$AY31,"=0"))),999999)</f>
        <v>#DIV/0!</v>
      </c>
      <c r="BB128" s="2" t="e">
        <f>IF(SUM($AY$16:$AY31)=SUM($AX$117:$BC$117),BB$117-((BB$117/BB$118)*(COUNTIF($AY$23:$AY31,"=0"))),999999)</f>
        <v>#DIV/0!</v>
      </c>
      <c r="BC128" s="2" t="e">
        <f>IF(SUM($AY$16:$AY31)=SUM($AX$117:$BC$117),BC$117-((BC$117/BC$118)*(COUNTIF($AY$23:$AY31,"=0"))),999999)</f>
        <v>#DIV/0!</v>
      </c>
      <c r="BJ128" s="7">
        <v>2023</v>
      </c>
      <c r="BK128" s="62" t="e">
        <f>IF(SUM($BL$16:$BL31)=SUM($BK$117:$BP$117),BK$117-((BK$117/BK$118)*(COUNTIF($BL$23:$BL31,"=0"))),999999)</f>
        <v>#DIV/0!</v>
      </c>
      <c r="BL128" s="1" t="e">
        <f>IF(SUM($BL$16:$BL31)=SUM($BK$117:$BP$117),BL$117-((BL$117/BL$118)*(COUNTIF($BL$23:$BL31,"=0"))),999999)</f>
        <v>#DIV/0!</v>
      </c>
      <c r="BM128" s="2" t="e">
        <f>IF(SUM($BL$16:$BL31)=SUM($BK$117:$BP$117),BM$117-((BM$117/BM$118)*(COUNTIF($BL$23:$BL31,"=0"))),999999)</f>
        <v>#DIV/0!</v>
      </c>
      <c r="BN128" s="2" t="e">
        <f>IF(SUM($BL$16:$BL31)=SUM($BK$117:$BP$117),BN$117-((BN$117/BN$118)*(COUNTIF($BL$23:$BL31,"=0"))),999999)</f>
        <v>#DIV/0!</v>
      </c>
      <c r="BO128" s="2" t="e">
        <f>IF(SUM($BL$16:$BL31)=SUM($BK$117:$BP$117),BO$117-((BO$117/BO$118)*(COUNTIF($BL$23:$BL31,"=0"))),999999)</f>
        <v>#DIV/0!</v>
      </c>
      <c r="BP128" s="2" t="e">
        <f>IF(SUM($BL$16:$BL31)=SUM($BK$117:$BP$117),BP$117-((BP$117/BP$118)*(COUNTIF($BL$23:$BL31,"=0"))),999999)</f>
        <v>#DIV/0!</v>
      </c>
      <c r="BW128" s="7">
        <v>2023</v>
      </c>
      <c r="BX128" s="62" t="e">
        <f>IF(SUM($BY$16:$BY31)=SUM($BX$117:$CC$117),BX$117-((BX$117/BX$118)*(COUNTIF($BY$23:$BY31,"=0"))),999999)</f>
        <v>#DIV/0!</v>
      </c>
      <c r="BY128" s="1" t="e">
        <f>IF(SUM($BY$16:$BY31)=SUM($BX$117:$CC$117),BY$117-((BY$117/BY$118)*(COUNTIF($BY$23:$BY31,"=0"))),999999)</f>
        <v>#DIV/0!</v>
      </c>
      <c r="BZ128" s="2" t="e">
        <f>IF(SUM($BY$16:$BY31)=SUM($BX$117:$CC$117),BZ$117-((BZ$117/BZ$118)*(COUNTIF($BY$23:$BY31,"=0"))),999999)</f>
        <v>#DIV/0!</v>
      </c>
      <c r="CA128" s="2" t="e">
        <f>IF(SUM($BY$16:$BY31)=SUM($BX$117:$CC$117),CA$117-((CA$117/CA$118)*(COUNTIF($BY$23:$BY31,"=0"))),999999)</f>
        <v>#DIV/0!</v>
      </c>
      <c r="CB128" s="2" t="e">
        <f>IF(SUM($BY$16:$BY31)=SUM($BX$117:$CC$117),CB$117-((CB$117/CB$118)*(COUNTIF($BY$23:$BY31,"=0"))),999999)</f>
        <v>#DIV/0!</v>
      </c>
      <c r="CC128" s="2" t="e">
        <f>IF(SUM($BY$16:$BY31)=SUM($BX$117:$CC$117),CC$117-((CC$117/CC$118)*(COUNTIF($BY$23:$BY31,"=0"))),999999)</f>
        <v>#DIV/0!</v>
      </c>
      <c r="CJ128" s="7">
        <v>2023</v>
      </c>
      <c r="CK128" s="62" t="e">
        <f>IF(SUM($CL$16:$CL31)=SUM($CK$117:$CP$117),CK$117-((CK$117/CK$118)*(COUNTIF($CL$23:$CL31,"=0"))),999999)</f>
        <v>#DIV/0!</v>
      </c>
      <c r="CL128" s="1" t="e">
        <f>IF(SUM($CL$16:$CL31)=SUM($CK$117:$CP$117),CL$117-((CL$117/CL$118)*(COUNTIF($CL$23:$CL31,"=0"))),999999)</f>
        <v>#DIV/0!</v>
      </c>
      <c r="CM128" s="2" t="e">
        <f>IF(SUM($CL$16:$CL31)=SUM($CK$117:$CP$117),CM$117-((CM$117/CM$118)*(COUNTIF($CL$23:$CL31,"=0"))),999999)</f>
        <v>#DIV/0!</v>
      </c>
      <c r="CN128" s="2" t="e">
        <f>IF(SUM($CL$16:$CL31)=SUM($CK$117:$CP$117),CN$117-((CN$117/CN$118)*(COUNTIF($CL$23:$CL31,"=0"))),999999)</f>
        <v>#DIV/0!</v>
      </c>
      <c r="CO128" s="2" t="e">
        <f>IF(SUM($CL$16:$CL31)=SUM($CK$117:$CP$117),CO$117-((CO$117/CO$118)*(COUNTIF($CL$23:$CL31,"=0"))),999999)</f>
        <v>#DIV/0!</v>
      </c>
      <c r="CP128" s="2" t="e">
        <f>IF(SUM($CL$16:$CL31)=SUM($CK$117:$CP$117),CP$117-((CP$117/CP$118)*(COUNTIF($CL$23:$CL31,"=0"))),999999)</f>
        <v>#DIV/0!</v>
      </c>
      <c r="CW128" s="7">
        <v>2023</v>
      </c>
      <c r="CX128" s="62" t="e">
        <f>IF(SUM($CY$16:$CY31)=SUM($CX$117:$DC$117),CX$117-((CX$117/CX$118)*(COUNTIF($CY$23:$CY31,"=0"))),999999)</f>
        <v>#DIV/0!</v>
      </c>
      <c r="CY128" s="1" t="e">
        <f>IF(SUM($CY$16:$CY31)=SUM($CX$117:$DC$117),CY$117-((CY$117/CY$118)*(COUNTIF($CY$23:$CY31,"=0"))),999999)</f>
        <v>#DIV/0!</v>
      </c>
      <c r="CZ128" s="2" t="e">
        <f>IF(SUM($CY$16:$CY31)=SUM($CX$117:$DC$117),CZ$117-((CZ$117/CZ$118)*(COUNTIF($CY$23:$CY31,"=0"))),999999)</f>
        <v>#DIV/0!</v>
      </c>
      <c r="DA128" s="2" t="e">
        <f>IF(SUM($CY$16:$CY31)=SUM($CX$117:$DC$117),DA$117-((DA$117/DA$118)*(COUNTIF($CY$23:$CY31,"=0"))),999999)</f>
        <v>#DIV/0!</v>
      </c>
      <c r="DB128" s="2" t="e">
        <f>IF(SUM($CY$16:$CY31)=SUM($CX$117:$DC$117),DB$117-((DB$117/DB$118)*(COUNTIF($CY$23:$CY31,"=0"))),999999)</f>
        <v>#DIV/0!</v>
      </c>
      <c r="DC128" s="2" t="e">
        <f>IF(SUM($CY$16:$CY31)=SUM($CX$117:$DC$117),DC$117-((DC$117/DC$118)*(COUNTIF($CY$23:$CY31,"=0"))),999999)</f>
        <v>#DIV/0!</v>
      </c>
      <c r="DJ128" s="7">
        <v>2023</v>
      </c>
      <c r="DK128" s="62" t="e">
        <f>IF(SUM($DL$16:$DL31)=SUM($DK$117:$DP$117),DK$117-((DK$117/DK$118)*(COUNTIF($DL$23:$DL31,"=0"))),999999)</f>
        <v>#DIV/0!</v>
      </c>
      <c r="DL128" s="1" t="e">
        <f>IF(SUM($DL$16:$DL31)=SUM($DK$117:$DP$117),DL$117-((DL$117/DL$118)*(COUNTIF($DL$23:$DL31,"=0"))),999999)</f>
        <v>#DIV/0!</v>
      </c>
      <c r="DM128" s="2" t="e">
        <f>IF(SUM($DL$16:$DL31)=SUM($DK$117:$DP$117),DM$117-((DM$117/DM$118)*(COUNTIF($DL$23:$DL31,"=0"))),999999)</f>
        <v>#DIV/0!</v>
      </c>
      <c r="DN128" s="2" t="e">
        <f>IF(SUM($DL$16:$DL31)=SUM($DK$117:$DP$117),DN$117-((DN$117/DN$118)*(COUNTIF($DL$23:$DL31,"=0"))),999999)</f>
        <v>#DIV/0!</v>
      </c>
      <c r="DO128" s="2" t="e">
        <f>IF(SUM($DL$16:$DL31)=SUM($DK$117:$DP$117),DO$117-((DO$117/DO$118)*(COUNTIF($DL$23:$DL31,"=0"))),999999)</f>
        <v>#DIV/0!</v>
      </c>
      <c r="DP128" s="2" t="e">
        <f>IF(SUM($DL$16:$DL31)=SUM($DK$117:$DP$117),DP$117-((DP$117/DP$118)*(COUNTIF($DL$23:$DL31,"=0"))),999999)</f>
        <v>#DIV/0!</v>
      </c>
      <c r="DW128" s="7">
        <v>2023</v>
      </c>
      <c r="DX128" s="62" t="e">
        <f>IF(SUM($DY$16:$DY31)=SUM($DX$117:$EC$117),DX$117-((DX$117/DX$118)*(COUNTIF($DY$23:$DY31,"=0"))),999999)</f>
        <v>#DIV/0!</v>
      </c>
      <c r="DY128" s="1" t="e">
        <f>IF(SUM($DY$16:$DY31)=SUM($DX$117:$EC$117),DY$117-((DY$117/DY$118)*(COUNTIF($DY$23:$DY31,"=0"))),999999)</f>
        <v>#DIV/0!</v>
      </c>
      <c r="DZ128" s="2" t="e">
        <f>IF(SUM($DY$16:$DY31)=SUM($DX$117:$EC$117),DZ$117-((DZ$117/DZ$118)*(COUNTIF($DY$23:$DY31,"=0"))),999999)</f>
        <v>#DIV/0!</v>
      </c>
      <c r="EA128" s="2" t="e">
        <f>IF(SUM($DY$16:$DY31)=SUM($DX$117:$EC$117),EA$117-((EA$117/EA$118)*(COUNTIF($DY$23:$DY31,"=0"))),999999)</f>
        <v>#DIV/0!</v>
      </c>
      <c r="EB128" s="2" t="e">
        <f>IF(SUM($DY$16:$DY31)=SUM($DX$117:$EC$117),EB$117-((EB$117/EB$118)*(COUNTIF($DY$23:$DY31,"=0"))),999999)</f>
        <v>#DIV/0!</v>
      </c>
      <c r="EC128" s="2" t="e">
        <f>IF(SUM($DY$16:$DY31)=SUM($DX$117:$EC$117),EC$117-((EC$117/EC$118)*(COUNTIF($DY$23:$DY31,"=0"))),999999)</f>
        <v>#DIV/0!</v>
      </c>
      <c r="EJ128" s="7">
        <v>2023</v>
      </c>
      <c r="EK128" s="62" t="e">
        <f>IF(SUM($EL$16:$EL31)=SUM($EK$117:$EP$117),EK$117-((EK$117/EK$118)*(COUNTIF($EL$23:$EL31,"=0"))),999999)</f>
        <v>#DIV/0!</v>
      </c>
      <c r="EL128" s="1" t="e">
        <f>IF(SUM($EL$16:$EL31)=SUM($EK$117:$EP$117),EL$117-((EL$117/EL$118)*(COUNTIF($EL$23:$EL31,"=0"))),999999)</f>
        <v>#DIV/0!</v>
      </c>
      <c r="EM128" s="2" t="e">
        <f>IF(SUM($EL$16:$EL31)=SUM($EK$117:$EP$117),EM$117-((EM$117/EM$118)*(COUNTIF($EL$23:$EL31,"=0"))),999999)</f>
        <v>#DIV/0!</v>
      </c>
      <c r="EN128" s="2" t="e">
        <f>IF(SUM($EL$16:$EL31)=SUM($EK$117:$EP$117),EN$117-((EN$117/EN$118)*(COUNTIF($EL$23:$EL31,"=0"))),999999)</f>
        <v>#DIV/0!</v>
      </c>
      <c r="EO128" s="2" t="e">
        <f>IF(SUM($EL$16:$EL31)=SUM($EK$117:$EP$117),EO$117-((EO$117/EO$118)*(COUNTIF($EL$23:$EL31,"=0"))),999999)</f>
        <v>#DIV/0!</v>
      </c>
      <c r="EP128" s="2" t="e">
        <f>IF(SUM($EL$16:$EL31)=SUM($EK$117:$EP$117),EP$117-((EP$117/EP$118)*(COUNTIF($EL$23:$EL31,"=0"))),999999)</f>
        <v>#DIV/0!</v>
      </c>
      <c r="EW128" s="7">
        <v>2023</v>
      </c>
      <c r="EX128" s="62">
        <f>IF(SUM($EY$16:$EY31)=SUM($EX$117:$FC$117),EX$117-((EX$117/EX$118)*(COUNTIF($EY$23:$EY31,"=0"))),999999)</f>
        <v>999999</v>
      </c>
      <c r="EY128" s="1">
        <f>IF(SUM($EY$16:$EY31)=SUM($EX$117:$FC$117),EY$117-((EY$117/EY$118)*(COUNTIF($EY$23:$EY31,"=0"))),999999)</f>
        <v>999999</v>
      </c>
      <c r="EZ128" s="2">
        <f>IF(SUM($EY$16:$EY31)=SUM($EX$117:$FC$117),EZ$117-((EZ$117/EZ$118)*(COUNTIF($EY$23:$EY31,"=0"))),999999)</f>
        <v>999999</v>
      </c>
      <c r="FA128" s="2">
        <f>IF(SUM($EY$16:$EY31)=SUM($EX$117:$FC$117),FA$117-((FA$117/FA$118)*(COUNTIF($EY$23:$EY31,"=0"))),999999)</f>
        <v>999999</v>
      </c>
      <c r="FB128" s="2">
        <f>IF(SUM($EY$16:$EY31)=SUM($EX$117:$FC$117),FB$117-((FB$117/FB$118)*(COUNTIF($EY$23:$EY31,"=0"))),999999)</f>
        <v>999999</v>
      </c>
      <c r="FC128" s="2">
        <f>IF(SUM($EY$16:$EY31)=SUM($EX$117:$FC$117),FC$117-((FC$117/FC$118)*(COUNTIF($EY$23:$EY31,"=0"))),999999)</f>
        <v>999999</v>
      </c>
      <c r="FJ128" s="47"/>
    </row>
    <row r="129" spans="2:166" x14ac:dyDescent="0.25">
      <c r="B129" s="14">
        <f t="shared" si="156"/>
        <v>9</v>
      </c>
      <c r="C129" s="6">
        <v>2024</v>
      </c>
      <c r="D129" s="104"/>
      <c r="E129" s="39"/>
      <c r="F129" s="39"/>
      <c r="G129" s="39"/>
      <c r="H129" s="39"/>
      <c r="I129" s="105"/>
      <c r="J129" s="6">
        <v>2024</v>
      </c>
      <c r="K129" s="61" t="e">
        <f>IF(SUM($L$16:$L32)=SUM($K$117:$P$117),K$117-((K$117/K$118)*(COUNTIF($L$23:$L32,"=0"))),999999)</f>
        <v>#DIV/0!</v>
      </c>
      <c r="L129" s="3" t="e">
        <f>IF(SUM($L$16:$L32)=SUM($K$117:$P$117),L$117-((L$117/L$118)*(COUNTIF($L$23:$L32,"=0"))),999999)</f>
        <v>#DIV/0!</v>
      </c>
      <c r="M129" s="4" t="e">
        <f>IF(SUM($L$16:$L32)=SUM($K$117:$P$117),M$117-((M$117/M$118)*(COUNTIF($L$23:$L32,"=0"))),999999)</f>
        <v>#DIV/0!</v>
      </c>
      <c r="N129" s="4" t="e">
        <f>IF(SUM($L$16:$L32)=SUM($K$117:$P$117),N$117-((N$117/N$118)*(COUNTIF($L$23:$L32,"=0"))),999999)</f>
        <v>#DIV/0!</v>
      </c>
      <c r="O129" s="4" t="e">
        <f>IF(SUM($L$16:$L32)=SUM($K$117:$P$117),O$117-((O$117/O$118)*(COUNTIF($L$23:$L32,"=0"))),999999)</f>
        <v>#DIV/0!</v>
      </c>
      <c r="P129" s="4" t="e">
        <f>IF(SUM($L$16:$L32)=SUM($K$117:$P$117),P$117-((P$117/P$118)*(COUNTIF($L$23:$L32,"=0"))),999999)</f>
        <v>#DIV/0!</v>
      </c>
      <c r="T129" s="39"/>
      <c r="U129" s="39"/>
      <c r="V129" s="39"/>
      <c r="W129" s="6">
        <v>2024</v>
      </c>
      <c r="X129" s="61" t="e">
        <f>IF(SUM($Y$16:$Y32)=SUM($X$117:$AC$117),X$117-((X$117/X$118)*(COUNTIF($Y$23:$Y32,"=0"))),999999)</f>
        <v>#DIV/0!</v>
      </c>
      <c r="Y129" s="3" t="e">
        <f>IF(SUM($Y$16:$Y32)=SUM($X$117:$AC$117),Y$117-((Y$117/Y$118)*(COUNTIF($Y$23:$Y32,"=0"))),999999)</f>
        <v>#DIV/0!</v>
      </c>
      <c r="Z129" s="4" t="e">
        <f>IF(SUM($Y$16:$Y32)=SUM($X$117:$AC$117),Z$117-((Z$117/Z$118)*(COUNTIF($Y$23:$Y32,"=0"))),999999)</f>
        <v>#DIV/0!</v>
      </c>
      <c r="AA129" s="4" t="e">
        <f>IF(SUM($Y$16:$Y32)=SUM($X$117:$AC$117),AA$117-((AA$117/AA$118)*(COUNTIF($Y$23:$Y32,"=0"))),999999)</f>
        <v>#DIV/0!</v>
      </c>
      <c r="AB129" s="4" t="e">
        <f>IF(SUM($Y$16:$Y32)=SUM($X$117:$AC$117),AB$117-((AB$117/AB$118)*(COUNTIF($Y$23:$Y32,"=0"))),999999)</f>
        <v>#DIV/0!</v>
      </c>
      <c r="AC129" s="4" t="e">
        <f>IF(SUM($Y$16:$Y32)=SUM($X$117:$AC$117),AC$117-((AC$117/AC$118)*(COUNTIF($Y$23:$Y32,"=0"))),999999)</f>
        <v>#DIV/0!</v>
      </c>
      <c r="AJ129" s="6">
        <v>2024</v>
      </c>
      <c r="AK129" s="61" t="e">
        <f>IF(SUM($AL$16:$AL32)=SUM($AK$117:$AP$117),AK$117-((AK$117/AK$118)*(COUNTIF($AL$23:$AL32,"=0"))),999999)</f>
        <v>#DIV/0!</v>
      </c>
      <c r="AL129" s="3" t="e">
        <f>IF(SUM($AL$16:$AL32)=SUM($AK$117:$AP$117),AL$117-((AL$117/AL$118)*(COUNTIF($AL$23:$AL32,"=0"))),999999)</f>
        <v>#DIV/0!</v>
      </c>
      <c r="AM129" s="4" t="e">
        <f>IF(SUM($AL$16:$AL32)=SUM($AK$117:$AP$117),AM$117-((AM$117/AM$118)*(COUNTIF($AL$23:$AL32,"=0"))),999999)</f>
        <v>#DIV/0!</v>
      </c>
      <c r="AN129" s="4" t="e">
        <f>IF(SUM($AL$16:$AL32)=SUM($AK$117:$AP$117),AN$117-((AN$117/AN$118)*(COUNTIF($AL$23:$AL32,"=0"))),999999)</f>
        <v>#DIV/0!</v>
      </c>
      <c r="AO129" s="4" t="e">
        <f>IF(SUM($AL$16:$AL32)=SUM($AK$117:$AP$117),AO$117-((AO$117/AO$118)*(COUNTIF($AL$23:$AL32,"=0"))),999999)</f>
        <v>#DIV/0!</v>
      </c>
      <c r="AP129" s="4" t="e">
        <f>IF(SUM($AL$16:$AL32)=SUM($AK$117:$AP$117),AP$117-((AP$117/AP$118)*(COUNTIF($AL$23:$AL32,"=0"))),999999)</f>
        <v>#DIV/0!</v>
      </c>
      <c r="AW129" s="6">
        <v>2024</v>
      </c>
      <c r="AX129" s="61" t="e">
        <f>IF(SUM($AY$16:$AY32)=SUM($AX$117:$BC$117),AX$117-((AX$117/AX$118)*(COUNTIF($AY$23:$AY32,"=0"))),999999)</f>
        <v>#DIV/0!</v>
      </c>
      <c r="AY129" s="3" t="e">
        <f>IF(SUM($AY$16:$AY32)=SUM($AX$117:$BC$117),AY$117-((AY$117/AY$118)*(COUNTIF($AY$23:$AY32,"=0"))),999999)</f>
        <v>#DIV/0!</v>
      </c>
      <c r="AZ129" s="4" t="e">
        <f>IF(SUM($AY$16:$AY32)=SUM($AX$117:$BC$117),AZ$117-((AZ$117/AZ$118)*(COUNTIF($AY$23:$AY32,"=0"))),999999)</f>
        <v>#DIV/0!</v>
      </c>
      <c r="BA129" s="4" t="e">
        <f>IF(SUM($AY$16:$AY32)=SUM($AX$117:$BC$117),BA$117-((BA$117/BA$118)*(COUNTIF($AY$23:$AY32,"=0"))),999999)</f>
        <v>#DIV/0!</v>
      </c>
      <c r="BB129" s="4" t="e">
        <f>IF(SUM($AY$16:$AY32)=SUM($AX$117:$BC$117),BB$117-((BB$117/BB$118)*(COUNTIF($AY$23:$AY32,"=0"))),999999)</f>
        <v>#DIV/0!</v>
      </c>
      <c r="BC129" s="4" t="e">
        <f>IF(SUM($AY$16:$AY32)=SUM($AX$117:$BC$117),BC$117-((BC$117/BC$118)*(COUNTIF($AY$23:$AY32,"=0"))),999999)</f>
        <v>#DIV/0!</v>
      </c>
      <c r="BJ129" s="6">
        <v>2024</v>
      </c>
      <c r="BK129" s="61" t="e">
        <f>IF(SUM($BL$16:$BL32)=SUM($BK$117:$BP$117),BK$117-((BK$117/BK$118)*(COUNTIF($BL$23:$BL32,"=0"))),999999)</f>
        <v>#DIV/0!</v>
      </c>
      <c r="BL129" s="3" t="e">
        <f>IF(SUM($BL$16:$BL32)=SUM($BK$117:$BP$117),BL$117-((BL$117/BL$118)*(COUNTIF($BL$23:$BL32,"=0"))),999999)</f>
        <v>#DIV/0!</v>
      </c>
      <c r="BM129" s="4" t="e">
        <f>IF(SUM($BL$16:$BL32)=SUM($BK$117:$BP$117),BM$117-((BM$117/BM$118)*(COUNTIF($BL$23:$BL32,"=0"))),999999)</f>
        <v>#DIV/0!</v>
      </c>
      <c r="BN129" s="4" t="e">
        <f>IF(SUM($BL$16:$BL32)=SUM($BK$117:$BP$117),BN$117-((BN$117/BN$118)*(COUNTIF($BL$23:$BL32,"=0"))),999999)</f>
        <v>#DIV/0!</v>
      </c>
      <c r="BO129" s="4" t="e">
        <f>IF(SUM($BL$16:$BL32)=SUM($BK$117:$BP$117),BO$117-((BO$117/BO$118)*(COUNTIF($BL$23:$BL32,"=0"))),999999)</f>
        <v>#DIV/0!</v>
      </c>
      <c r="BP129" s="4" t="e">
        <f>IF(SUM($BL$16:$BL32)=SUM($BK$117:$BP$117),BP$117-((BP$117/BP$118)*(COUNTIF($BL$23:$BL32,"=0"))),999999)</f>
        <v>#DIV/0!</v>
      </c>
      <c r="BW129" s="6">
        <v>2024</v>
      </c>
      <c r="BX129" s="61" t="e">
        <f>IF(SUM($BY$16:$BY32)=SUM($BX$117:$CC$117),BX$117-((BX$117/BX$118)*(COUNTIF($BY$23:$BY32,"=0"))),999999)</f>
        <v>#DIV/0!</v>
      </c>
      <c r="BY129" s="3" t="e">
        <f>IF(SUM($BY$16:$BY32)=SUM($BX$117:$CC$117),BY$117-((BY$117/BY$118)*(COUNTIF($BY$23:$BY32,"=0"))),999999)</f>
        <v>#DIV/0!</v>
      </c>
      <c r="BZ129" s="4" t="e">
        <f>IF(SUM($BY$16:$BY32)=SUM($BX$117:$CC$117),BZ$117-((BZ$117/BZ$118)*(COUNTIF($BY$23:$BY32,"=0"))),999999)</f>
        <v>#DIV/0!</v>
      </c>
      <c r="CA129" s="4" t="e">
        <f>IF(SUM($BY$16:$BY32)=SUM($BX$117:$CC$117),CA$117-((CA$117/CA$118)*(COUNTIF($BY$23:$BY32,"=0"))),999999)</f>
        <v>#DIV/0!</v>
      </c>
      <c r="CB129" s="4" t="e">
        <f>IF(SUM($BY$16:$BY32)=SUM($BX$117:$CC$117),CB$117-((CB$117/CB$118)*(COUNTIF($BY$23:$BY32,"=0"))),999999)</f>
        <v>#DIV/0!</v>
      </c>
      <c r="CC129" s="4" t="e">
        <f>IF(SUM($BY$16:$BY32)=SUM($BX$117:$CC$117),CC$117-((CC$117/CC$118)*(COUNTIF($BY$23:$BY32,"=0"))),999999)</f>
        <v>#DIV/0!</v>
      </c>
      <c r="CJ129" s="6">
        <v>2024</v>
      </c>
      <c r="CK129" s="61" t="e">
        <f>IF(SUM($CL$16:$CL32)=SUM($CK$117:$CP$117),CK$117-((CK$117/CK$118)*(COUNTIF($CL$23:$CL32,"=0"))),999999)</f>
        <v>#DIV/0!</v>
      </c>
      <c r="CL129" s="3" t="e">
        <f>IF(SUM($CL$16:$CL32)=SUM($CK$117:$CP$117),CL$117-((CL$117/CL$118)*(COUNTIF($CL$23:$CL32,"=0"))),999999)</f>
        <v>#DIV/0!</v>
      </c>
      <c r="CM129" s="4" t="e">
        <f>IF(SUM($CL$16:$CL32)=SUM($CK$117:$CP$117),CM$117-((CM$117/CM$118)*(COUNTIF($CL$23:$CL32,"=0"))),999999)</f>
        <v>#DIV/0!</v>
      </c>
      <c r="CN129" s="4" t="e">
        <f>IF(SUM($CL$16:$CL32)=SUM($CK$117:$CP$117),CN$117-((CN$117/CN$118)*(COUNTIF($CL$23:$CL32,"=0"))),999999)</f>
        <v>#DIV/0!</v>
      </c>
      <c r="CO129" s="4" t="e">
        <f>IF(SUM($CL$16:$CL32)=SUM($CK$117:$CP$117),CO$117-((CO$117/CO$118)*(COUNTIF($CL$23:$CL32,"=0"))),999999)</f>
        <v>#DIV/0!</v>
      </c>
      <c r="CP129" s="4" t="e">
        <f>IF(SUM($CL$16:$CL32)=SUM($CK$117:$CP$117),CP$117-((CP$117/CP$118)*(COUNTIF($CL$23:$CL32,"=0"))),999999)</f>
        <v>#DIV/0!</v>
      </c>
      <c r="CW129" s="6">
        <v>2024</v>
      </c>
      <c r="CX129" s="61" t="e">
        <f>IF(SUM($CY$16:$CY32)=SUM($CX$117:$DC$117),CX$117-((CX$117/CX$118)*(COUNTIF($CY$23:$CY32,"=0"))),999999)</f>
        <v>#DIV/0!</v>
      </c>
      <c r="CY129" s="3" t="e">
        <f>IF(SUM($CY$16:$CY32)=SUM($CX$117:$DC$117),CY$117-((CY$117/CY$118)*(COUNTIF($CY$23:$CY32,"=0"))),999999)</f>
        <v>#DIV/0!</v>
      </c>
      <c r="CZ129" s="4" t="e">
        <f>IF(SUM($CY$16:$CY32)=SUM($CX$117:$DC$117),CZ$117-((CZ$117/CZ$118)*(COUNTIF($CY$23:$CY32,"=0"))),999999)</f>
        <v>#DIV/0!</v>
      </c>
      <c r="DA129" s="4" t="e">
        <f>IF(SUM($CY$16:$CY32)=SUM($CX$117:$DC$117),DA$117-((DA$117/DA$118)*(COUNTIF($CY$23:$CY32,"=0"))),999999)</f>
        <v>#DIV/0!</v>
      </c>
      <c r="DB129" s="4" t="e">
        <f>IF(SUM($CY$16:$CY32)=SUM($CX$117:$DC$117),DB$117-((DB$117/DB$118)*(COUNTIF($CY$23:$CY32,"=0"))),999999)</f>
        <v>#DIV/0!</v>
      </c>
      <c r="DC129" s="4" t="e">
        <f>IF(SUM($CY$16:$CY32)=SUM($CX$117:$DC$117),DC$117-((DC$117/DC$118)*(COUNTIF($CY$23:$CY32,"=0"))),999999)</f>
        <v>#DIV/0!</v>
      </c>
      <c r="DJ129" s="6">
        <v>2024</v>
      </c>
      <c r="DK129" s="61" t="e">
        <f>IF(SUM($DL$16:$DL32)=SUM($DK$117:$DP$117),DK$117-((DK$117/DK$118)*(COUNTIF($DL$23:$DL32,"=0"))),999999)</f>
        <v>#DIV/0!</v>
      </c>
      <c r="DL129" s="3" t="e">
        <f>IF(SUM($DL$16:$DL32)=SUM($DK$117:$DP$117),DL$117-((DL$117/DL$118)*(COUNTIF($DL$23:$DL32,"=0"))),999999)</f>
        <v>#DIV/0!</v>
      </c>
      <c r="DM129" s="4" t="e">
        <f>IF(SUM($DL$16:$DL32)=SUM($DK$117:$DP$117),DM$117-((DM$117/DM$118)*(COUNTIF($DL$23:$DL32,"=0"))),999999)</f>
        <v>#DIV/0!</v>
      </c>
      <c r="DN129" s="4" t="e">
        <f>IF(SUM($DL$16:$DL32)=SUM($DK$117:$DP$117),DN$117-((DN$117/DN$118)*(COUNTIF($DL$23:$DL32,"=0"))),999999)</f>
        <v>#DIV/0!</v>
      </c>
      <c r="DO129" s="4" t="e">
        <f>IF(SUM($DL$16:$DL32)=SUM($DK$117:$DP$117),DO$117-((DO$117/DO$118)*(COUNTIF($DL$23:$DL32,"=0"))),999999)</f>
        <v>#DIV/0!</v>
      </c>
      <c r="DP129" s="4" t="e">
        <f>IF(SUM($DL$16:$DL32)=SUM($DK$117:$DP$117),DP$117-((DP$117/DP$118)*(COUNTIF($DL$23:$DL32,"=0"))),999999)</f>
        <v>#DIV/0!</v>
      </c>
      <c r="DW129" s="6">
        <v>2024</v>
      </c>
      <c r="DX129" s="61" t="e">
        <f>IF(SUM($DY$16:$DY32)=SUM($DX$117:$EC$117),DX$117-((DX$117/DX$118)*(COUNTIF($DY$23:$DY32,"=0"))),999999)</f>
        <v>#DIV/0!</v>
      </c>
      <c r="DY129" s="3" t="e">
        <f>IF(SUM($DY$16:$DY32)=SUM($DX$117:$EC$117),DY$117-((DY$117/DY$118)*(COUNTIF($DY$23:$DY32,"=0"))),999999)</f>
        <v>#DIV/0!</v>
      </c>
      <c r="DZ129" s="4" t="e">
        <f>IF(SUM($DY$16:$DY32)=SUM($DX$117:$EC$117),DZ$117-((DZ$117/DZ$118)*(COUNTIF($DY$23:$DY32,"=0"))),999999)</f>
        <v>#DIV/0!</v>
      </c>
      <c r="EA129" s="4" t="e">
        <f>IF(SUM($DY$16:$DY32)=SUM($DX$117:$EC$117),EA$117-((EA$117/EA$118)*(COUNTIF($DY$23:$DY32,"=0"))),999999)</f>
        <v>#DIV/0!</v>
      </c>
      <c r="EB129" s="4" t="e">
        <f>IF(SUM($DY$16:$DY32)=SUM($DX$117:$EC$117),EB$117-((EB$117/EB$118)*(COUNTIF($DY$23:$DY32,"=0"))),999999)</f>
        <v>#DIV/0!</v>
      </c>
      <c r="EC129" s="4" t="e">
        <f>IF(SUM($DY$16:$DY32)=SUM($DX$117:$EC$117),EC$117-((EC$117/EC$118)*(COUNTIF($DY$23:$DY32,"=0"))),999999)</f>
        <v>#DIV/0!</v>
      </c>
      <c r="EJ129" s="6">
        <v>2024</v>
      </c>
      <c r="EK129" s="61" t="e">
        <f>IF(SUM($EL$16:$EL32)=SUM($EK$117:$EP$117),EK$117-((EK$117/EK$118)*(COUNTIF($EL$23:$EL32,"=0"))),999999)</f>
        <v>#DIV/0!</v>
      </c>
      <c r="EL129" s="3" t="e">
        <f>IF(SUM($EL$16:$EL32)=SUM($EK$117:$EP$117),EL$117-((EL$117/EL$118)*(COUNTIF($EL$23:$EL32,"=0"))),999999)</f>
        <v>#DIV/0!</v>
      </c>
      <c r="EM129" s="4" t="e">
        <f>IF(SUM($EL$16:$EL32)=SUM($EK$117:$EP$117),EM$117-((EM$117/EM$118)*(COUNTIF($EL$23:$EL32,"=0"))),999999)</f>
        <v>#DIV/0!</v>
      </c>
      <c r="EN129" s="4" t="e">
        <f>IF(SUM($EL$16:$EL32)=SUM($EK$117:$EP$117),EN$117-((EN$117/EN$118)*(COUNTIF($EL$23:$EL32,"=0"))),999999)</f>
        <v>#DIV/0!</v>
      </c>
      <c r="EO129" s="4" t="e">
        <f>IF(SUM($EL$16:$EL32)=SUM($EK$117:$EP$117),EO$117-((EO$117/EO$118)*(COUNTIF($EL$23:$EL32,"=0"))),999999)</f>
        <v>#DIV/0!</v>
      </c>
      <c r="EP129" s="4" t="e">
        <f>IF(SUM($EL$16:$EL32)=SUM($EK$117:$EP$117),EP$117-((EP$117/EP$118)*(COUNTIF($EL$23:$EL32,"=0"))),999999)</f>
        <v>#DIV/0!</v>
      </c>
      <c r="EW129" s="6">
        <v>2024</v>
      </c>
      <c r="EX129" s="61">
        <f>IF(SUM($EY$16:$EY32)=SUM($EX$117:$FC$117),EX$117-((EX$117/EX$118)*(COUNTIF($EY$23:$EY32,"=0"))),999999)</f>
        <v>999999</v>
      </c>
      <c r="EY129" s="3">
        <f>IF(SUM($EY$16:$EY32)=SUM($EX$117:$FC$117),EY$117-((EY$117/EY$118)*(COUNTIF($EY$23:$EY32,"=0"))),999999)</f>
        <v>999999</v>
      </c>
      <c r="EZ129" s="4">
        <f>IF(SUM($EY$16:$EY32)=SUM($EX$117:$FC$117),EZ$117-((EZ$117/EZ$118)*(COUNTIF($EY$23:$EY32,"=0"))),999999)</f>
        <v>999999</v>
      </c>
      <c r="FA129" s="4">
        <f>IF(SUM($EY$16:$EY32)=SUM($EX$117:$FC$117),FA$117-((FA$117/FA$118)*(COUNTIF($EY$23:$EY32,"=0"))),999999)</f>
        <v>999999</v>
      </c>
      <c r="FB129" s="4">
        <f>IF(SUM($EY$16:$EY32)=SUM($EX$117:$FC$117),FB$117-((FB$117/FB$118)*(COUNTIF($EY$23:$EY32,"=0"))),999999)</f>
        <v>999999</v>
      </c>
      <c r="FC129" s="4">
        <f>IF(SUM($EY$16:$EY32)=SUM($EX$117:$FC$117),FC$117-((FC$117/FC$118)*(COUNTIF($EY$23:$EY32,"=0"))),999999)</f>
        <v>999999</v>
      </c>
      <c r="FJ129" s="47"/>
    </row>
    <row r="130" spans="2:166" x14ac:dyDescent="0.25">
      <c r="B130" s="15">
        <f t="shared" si="156"/>
        <v>10</v>
      </c>
      <c r="C130" s="7">
        <v>2025</v>
      </c>
      <c r="D130" s="104"/>
      <c r="E130" s="39"/>
      <c r="F130" s="39"/>
      <c r="G130" s="39"/>
      <c r="H130" s="39"/>
      <c r="I130" s="105"/>
      <c r="J130" s="7">
        <v>2025</v>
      </c>
      <c r="K130" s="62" t="e">
        <f>IF(SUM($L$16:$L33)=SUM($K$117:$P$117),K$117-((K$117/K$118)*(COUNTIF($L$23:$L33,"=0"))),999999)</f>
        <v>#DIV/0!</v>
      </c>
      <c r="L130" s="1" t="e">
        <f>IF(SUM($L$16:$L33)=SUM($K$117:$P$117),L$117-((L$117/L$118)*(COUNTIF($L$23:$L33,"=0"))),999999)</f>
        <v>#DIV/0!</v>
      </c>
      <c r="M130" s="2" t="e">
        <f>IF(SUM($L$16:$L33)=SUM($K$117:$P$117),M$117-((M$117/M$118)*(COUNTIF($L$23:$L33,"=0"))),999999)</f>
        <v>#DIV/0!</v>
      </c>
      <c r="N130" s="2" t="e">
        <f>IF(SUM($L$16:$L33)=SUM($K$117:$P$117),N$117-((N$117/N$118)*(COUNTIF($L$23:$L33,"=0"))),999999)</f>
        <v>#DIV/0!</v>
      </c>
      <c r="O130" s="2" t="e">
        <f>IF(SUM($L$16:$L33)=SUM($K$117:$P$117),O$117-((O$117/O$118)*(COUNTIF($L$23:$L33,"=0"))),999999)</f>
        <v>#DIV/0!</v>
      </c>
      <c r="P130" s="2" t="e">
        <f>IF(SUM($L$16:$L33)=SUM($K$117:$P$117),P$117-((P$117/P$118)*(COUNTIF($L$23:$L33,"=0"))),999999)</f>
        <v>#DIV/0!</v>
      </c>
      <c r="T130" s="39"/>
      <c r="U130" s="39"/>
      <c r="V130" s="39"/>
      <c r="W130" s="7">
        <v>2025</v>
      </c>
      <c r="X130" s="62" t="e">
        <f>IF(SUM($Y$16:$Y33)=SUM($X$117:$AC$117),X$117-((X$117/X$118)*(COUNTIF($Y$23:$Y33,"=0"))),999999)</f>
        <v>#DIV/0!</v>
      </c>
      <c r="Y130" s="1" t="e">
        <f>IF(SUM($Y$16:$Y33)=SUM($X$117:$AC$117),Y$117-((Y$117/Y$118)*(COUNTIF($Y$23:$Y33,"=0"))),999999)</f>
        <v>#DIV/0!</v>
      </c>
      <c r="Z130" s="2" t="e">
        <f>IF(SUM($Y$16:$Y33)=SUM($X$117:$AC$117),Z$117-((Z$117/Z$118)*(COUNTIF($Y$23:$Y33,"=0"))),999999)</f>
        <v>#DIV/0!</v>
      </c>
      <c r="AA130" s="2" t="e">
        <f>IF(SUM($Y$16:$Y33)=SUM($X$117:$AC$117),AA$117-((AA$117/AA$118)*(COUNTIF($Y$23:$Y33,"=0"))),999999)</f>
        <v>#DIV/0!</v>
      </c>
      <c r="AB130" s="2" t="e">
        <f>IF(SUM($Y$16:$Y33)=SUM($X$117:$AC$117),AB$117-((AB$117/AB$118)*(COUNTIF($Y$23:$Y33,"=0"))),999999)</f>
        <v>#DIV/0!</v>
      </c>
      <c r="AC130" s="2" t="e">
        <f>IF(SUM($Y$16:$Y33)=SUM($X$117:$AC$117),AC$117-((AC$117/AC$118)*(COUNTIF($Y$23:$Y33,"=0"))),999999)</f>
        <v>#DIV/0!</v>
      </c>
      <c r="AJ130" s="7">
        <v>2025</v>
      </c>
      <c r="AK130" s="62" t="e">
        <f>IF(SUM($AL$16:$AL33)=SUM($AK$117:$AP$117),AK$117-((AK$117/AK$118)*(COUNTIF($AL$23:$AL33,"=0"))),999999)</f>
        <v>#DIV/0!</v>
      </c>
      <c r="AL130" s="1" t="e">
        <f>IF(SUM($AL$16:$AL33)=SUM($AK$117:$AP$117),AL$117-((AL$117/AL$118)*(COUNTIF($AL$23:$AL33,"=0"))),999999)</f>
        <v>#DIV/0!</v>
      </c>
      <c r="AM130" s="2" t="e">
        <f>IF(SUM($AL$16:$AL33)=SUM($AK$117:$AP$117),AM$117-((AM$117/AM$118)*(COUNTIF($AL$23:$AL33,"=0"))),999999)</f>
        <v>#DIV/0!</v>
      </c>
      <c r="AN130" s="2" t="e">
        <f>IF(SUM($AL$16:$AL33)=SUM($AK$117:$AP$117),AN$117-((AN$117/AN$118)*(COUNTIF($AL$23:$AL33,"=0"))),999999)</f>
        <v>#DIV/0!</v>
      </c>
      <c r="AO130" s="2" t="e">
        <f>IF(SUM($AL$16:$AL33)=SUM($AK$117:$AP$117),AO$117-((AO$117/AO$118)*(COUNTIF($AL$23:$AL33,"=0"))),999999)</f>
        <v>#DIV/0!</v>
      </c>
      <c r="AP130" s="2" t="e">
        <f>IF(SUM($AL$16:$AL33)=SUM($AK$117:$AP$117),AP$117-((AP$117/AP$118)*(COUNTIF($AL$23:$AL33,"=0"))),999999)</f>
        <v>#DIV/0!</v>
      </c>
      <c r="AW130" s="7">
        <v>2025</v>
      </c>
      <c r="AX130" s="62" t="e">
        <f>IF(SUM($AY$16:$AY33)=SUM($AX$117:$BC$117),AX$117-((AX$117/AX$118)*(COUNTIF($AY$23:$AY33,"=0"))),999999)</f>
        <v>#DIV/0!</v>
      </c>
      <c r="AY130" s="1" t="e">
        <f>IF(SUM($AY$16:$AY33)=SUM($AX$117:$BC$117),AY$117-((AY$117/AY$118)*(COUNTIF($AY$23:$AY33,"=0"))),999999)</f>
        <v>#DIV/0!</v>
      </c>
      <c r="AZ130" s="2" t="e">
        <f>IF(SUM($AY$16:$AY33)=SUM($AX$117:$BC$117),AZ$117-((AZ$117/AZ$118)*(COUNTIF($AY$23:$AY33,"=0"))),999999)</f>
        <v>#DIV/0!</v>
      </c>
      <c r="BA130" s="2" t="e">
        <f>IF(SUM($AY$16:$AY33)=SUM($AX$117:$BC$117),BA$117-((BA$117/BA$118)*(COUNTIF($AY$23:$AY33,"=0"))),999999)</f>
        <v>#DIV/0!</v>
      </c>
      <c r="BB130" s="2" t="e">
        <f>IF(SUM($AY$16:$AY33)=SUM($AX$117:$BC$117),BB$117-((BB$117/BB$118)*(COUNTIF($AY$23:$AY33,"=0"))),999999)</f>
        <v>#DIV/0!</v>
      </c>
      <c r="BC130" s="2" t="e">
        <f>IF(SUM($AY$16:$AY33)=SUM($AX$117:$BC$117),BC$117-((BC$117/BC$118)*(COUNTIF($AY$23:$AY33,"=0"))),999999)</f>
        <v>#DIV/0!</v>
      </c>
      <c r="BJ130" s="7">
        <v>2025</v>
      </c>
      <c r="BK130" s="62" t="e">
        <f>IF(SUM($BL$16:$BL33)=SUM($BK$117:$BP$117),BK$117-((BK$117/BK$118)*(COUNTIF($BL$23:$BL33,"=0"))),999999)</f>
        <v>#DIV/0!</v>
      </c>
      <c r="BL130" s="1" t="e">
        <f>IF(SUM($BL$16:$BL33)=SUM($BK$117:$BP$117),BL$117-((BL$117/BL$118)*(COUNTIF($BL$23:$BL33,"=0"))),999999)</f>
        <v>#DIV/0!</v>
      </c>
      <c r="BM130" s="2" t="e">
        <f>IF(SUM($BL$16:$BL33)=SUM($BK$117:$BP$117),BM$117-((BM$117/BM$118)*(COUNTIF($BL$23:$BL33,"=0"))),999999)</f>
        <v>#DIV/0!</v>
      </c>
      <c r="BN130" s="2" t="e">
        <f>IF(SUM($BL$16:$BL33)=SUM($BK$117:$BP$117),BN$117-((BN$117/BN$118)*(COUNTIF($BL$23:$BL33,"=0"))),999999)</f>
        <v>#DIV/0!</v>
      </c>
      <c r="BO130" s="2" t="e">
        <f>IF(SUM($BL$16:$BL33)=SUM($BK$117:$BP$117),BO$117-((BO$117/BO$118)*(COUNTIF($BL$23:$BL33,"=0"))),999999)</f>
        <v>#DIV/0!</v>
      </c>
      <c r="BP130" s="2" t="e">
        <f>IF(SUM($BL$16:$BL33)=SUM($BK$117:$BP$117),BP$117-((BP$117/BP$118)*(COUNTIF($BL$23:$BL33,"=0"))),999999)</f>
        <v>#DIV/0!</v>
      </c>
      <c r="BW130" s="7">
        <v>2025</v>
      </c>
      <c r="BX130" s="62" t="e">
        <f>IF(SUM($BY$16:$BY33)=SUM($BX$117:$CC$117),BX$117-((BX$117/BX$118)*(COUNTIF($BY$23:$BY33,"=0"))),999999)</f>
        <v>#DIV/0!</v>
      </c>
      <c r="BY130" s="1" t="e">
        <f>IF(SUM($BY$16:$BY33)=SUM($BX$117:$CC$117),BY$117-((BY$117/BY$118)*(COUNTIF($BY$23:$BY33,"=0"))),999999)</f>
        <v>#DIV/0!</v>
      </c>
      <c r="BZ130" s="2" t="e">
        <f>IF(SUM($BY$16:$BY33)=SUM($BX$117:$CC$117),BZ$117-((BZ$117/BZ$118)*(COUNTIF($BY$23:$BY33,"=0"))),999999)</f>
        <v>#DIV/0!</v>
      </c>
      <c r="CA130" s="2" t="e">
        <f>IF(SUM($BY$16:$BY33)=SUM($BX$117:$CC$117),CA$117-((CA$117/CA$118)*(COUNTIF($BY$23:$BY33,"=0"))),999999)</f>
        <v>#DIV/0!</v>
      </c>
      <c r="CB130" s="2" t="e">
        <f>IF(SUM($BY$16:$BY33)=SUM($BX$117:$CC$117),CB$117-((CB$117/CB$118)*(COUNTIF($BY$23:$BY33,"=0"))),999999)</f>
        <v>#DIV/0!</v>
      </c>
      <c r="CC130" s="2" t="e">
        <f>IF(SUM($BY$16:$BY33)=SUM($BX$117:$CC$117),CC$117-((CC$117/CC$118)*(COUNTIF($BY$23:$BY33,"=0"))),999999)</f>
        <v>#DIV/0!</v>
      </c>
      <c r="CJ130" s="7">
        <v>2025</v>
      </c>
      <c r="CK130" s="62" t="e">
        <f>IF(SUM($CL$16:$CL33)=SUM($CK$117:$CP$117),CK$117-((CK$117/CK$118)*(COUNTIF($CL$23:$CL33,"=0"))),999999)</f>
        <v>#DIV/0!</v>
      </c>
      <c r="CL130" s="1" t="e">
        <f>IF(SUM($CL$16:$CL33)=SUM($CK$117:$CP$117),CL$117-((CL$117/CL$118)*(COUNTIF($CL$23:$CL33,"=0"))),999999)</f>
        <v>#DIV/0!</v>
      </c>
      <c r="CM130" s="2" t="e">
        <f>IF(SUM($CL$16:$CL33)=SUM($CK$117:$CP$117),CM$117-((CM$117/CM$118)*(COUNTIF($CL$23:$CL33,"=0"))),999999)</f>
        <v>#DIV/0!</v>
      </c>
      <c r="CN130" s="2" t="e">
        <f>IF(SUM($CL$16:$CL33)=SUM($CK$117:$CP$117),CN$117-((CN$117/CN$118)*(COUNTIF($CL$23:$CL33,"=0"))),999999)</f>
        <v>#DIV/0!</v>
      </c>
      <c r="CO130" s="2" t="e">
        <f>IF(SUM($CL$16:$CL33)=SUM($CK$117:$CP$117),CO$117-((CO$117/CO$118)*(COUNTIF($CL$23:$CL33,"=0"))),999999)</f>
        <v>#DIV/0!</v>
      </c>
      <c r="CP130" s="2" t="e">
        <f>IF(SUM($CL$16:$CL33)=SUM($CK$117:$CP$117),CP$117-((CP$117/CP$118)*(COUNTIF($CL$23:$CL33,"=0"))),999999)</f>
        <v>#DIV/0!</v>
      </c>
      <c r="CW130" s="7">
        <v>2025</v>
      </c>
      <c r="CX130" s="62" t="e">
        <f>IF(SUM($CY$16:$CY33)=SUM($CX$117:$DC$117),CX$117-((CX$117/CX$118)*(COUNTIF($CY$23:$CY33,"=0"))),999999)</f>
        <v>#DIV/0!</v>
      </c>
      <c r="CY130" s="1" t="e">
        <f>IF(SUM($CY$16:$CY33)=SUM($CX$117:$DC$117),CY$117-((CY$117/CY$118)*(COUNTIF($CY$23:$CY33,"=0"))),999999)</f>
        <v>#DIV/0!</v>
      </c>
      <c r="CZ130" s="2" t="e">
        <f>IF(SUM($CY$16:$CY33)=SUM($CX$117:$DC$117),CZ$117-((CZ$117/CZ$118)*(COUNTIF($CY$23:$CY33,"=0"))),999999)</f>
        <v>#DIV/0!</v>
      </c>
      <c r="DA130" s="2" t="e">
        <f>IF(SUM($CY$16:$CY33)=SUM($CX$117:$DC$117),DA$117-((DA$117/DA$118)*(COUNTIF($CY$23:$CY33,"=0"))),999999)</f>
        <v>#DIV/0!</v>
      </c>
      <c r="DB130" s="2" t="e">
        <f>IF(SUM($CY$16:$CY33)=SUM($CX$117:$DC$117),DB$117-((DB$117/DB$118)*(COUNTIF($CY$23:$CY33,"=0"))),999999)</f>
        <v>#DIV/0!</v>
      </c>
      <c r="DC130" s="2" t="e">
        <f>IF(SUM($CY$16:$CY33)=SUM($CX$117:$DC$117),DC$117-((DC$117/DC$118)*(COUNTIF($CY$23:$CY33,"=0"))),999999)</f>
        <v>#DIV/0!</v>
      </c>
      <c r="DJ130" s="7">
        <v>2025</v>
      </c>
      <c r="DK130" s="62" t="e">
        <f>IF(SUM($DL$16:$DL33)=SUM($DK$117:$DP$117),DK$117-((DK$117/DK$118)*(COUNTIF($DL$23:$DL33,"=0"))),999999)</f>
        <v>#DIV/0!</v>
      </c>
      <c r="DL130" s="1" t="e">
        <f>IF(SUM($DL$16:$DL33)=SUM($DK$117:$DP$117),DL$117-((DL$117/DL$118)*(COUNTIF($DL$23:$DL33,"=0"))),999999)</f>
        <v>#DIV/0!</v>
      </c>
      <c r="DM130" s="2" t="e">
        <f>IF(SUM($DL$16:$DL33)=SUM($DK$117:$DP$117),DM$117-((DM$117/DM$118)*(COUNTIF($DL$23:$DL33,"=0"))),999999)</f>
        <v>#DIV/0!</v>
      </c>
      <c r="DN130" s="2" t="e">
        <f>IF(SUM($DL$16:$DL33)=SUM($DK$117:$DP$117),DN$117-((DN$117/DN$118)*(COUNTIF($DL$23:$DL33,"=0"))),999999)</f>
        <v>#DIV/0!</v>
      </c>
      <c r="DO130" s="2" t="e">
        <f>IF(SUM($DL$16:$DL33)=SUM($DK$117:$DP$117),DO$117-((DO$117/DO$118)*(COUNTIF($DL$23:$DL33,"=0"))),999999)</f>
        <v>#DIV/0!</v>
      </c>
      <c r="DP130" s="2" t="e">
        <f>IF(SUM($DL$16:$DL33)=SUM($DK$117:$DP$117),DP$117-((DP$117/DP$118)*(COUNTIF($DL$23:$DL33,"=0"))),999999)</f>
        <v>#DIV/0!</v>
      </c>
      <c r="DW130" s="7">
        <v>2025</v>
      </c>
      <c r="DX130" s="62" t="e">
        <f>IF(SUM($DY$16:$DY33)=SUM($DX$117:$EC$117),DX$117-((DX$117/DX$118)*(COUNTIF($DY$23:$DY33,"=0"))),999999)</f>
        <v>#DIV/0!</v>
      </c>
      <c r="DY130" s="1" t="e">
        <f>IF(SUM($DY$16:$DY33)=SUM($DX$117:$EC$117),DY$117-((DY$117/DY$118)*(COUNTIF($DY$23:$DY33,"=0"))),999999)</f>
        <v>#DIV/0!</v>
      </c>
      <c r="DZ130" s="2" t="e">
        <f>IF(SUM($DY$16:$DY33)=SUM($DX$117:$EC$117),DZ$117-((DZ$117/DZ$118)*(COUNTIF($DY$23:$DY33,"=0"))),999999)</f>
        <v>#DIV/0!</v>
      </c>
      <c r="EA130" s="2" t="e">
        <f>IF(SUM($DY$16:$DY33)=SUM($DX$117:$EC$117),EA$117-((EA$117/EA$118)*(COUNTIF($DY$23:$DY33,"=0"))),999999)</f>
        <v>#DIV/0!</v>
      </c>
      <c r="EB130" s="2" t="e">
        <f>IF(SUM($DY$16:$DY33)=SUM($DX$117:$EC$117),EB$117-((EB$117/EB$118)*(COUNTIF($DY$23:$DY33,"=0"))),999999)</f>
        <v>#DIV/0!</v>
      </c>
      <c r="EC130" s="2" t="e">
        <f>IF(SUM($DY$16:$DY33)=SUM($DX$117:$EC$117),EC$117-((EC$117/EC$118)*(COUNTIF($DY$23:$DY33,"=0"))),999999)</f>
        <v>#DIV/0!</v>
      </c>
      <c r="EJ130" s="7">
        <v>2025</v>
      </c>
      <c r="EK130" s="62" t="e">
        <f>IF(SUM($EL$16:$EL33)=SUM($EK$117:$EP$117),EK$117-((EK$117/EK$118)*(COUNTIF($EL$23:$EL33,"=0"))),999999)</f>
        <v>#DIV/0!</v>
      </c>
      <c r="EL130" s="1" t="e">
        <f>IF(SUM($EL$16:$EL33)=SUM($EK$117:$EP$117),EL$117-((EL$117/EL$118)*(COUNTIF($EL$23:$EL33,"=0"))),999999)</f>
        <v>#DIV/0!</v>
      </c>
      <c r="EM130" s="2" t="e">
        <f>IF(SUM($EL$16:$EL33)=SUM($EK$117:$EP$117),EM$117-((EM$117/EM$118)*(COUNTIF($EL$23:$EL33,"=0"))),999999)</f>
        <v>#DIV/0!</v>
      </c>
      <c r="EN130" s="2" t="e">
        <f>IF(SUM($EL$16:$EL33)=SUM($EK$117:$EP$117),EN$117-((EN$117/EN$118)*(COUNTIF($EL$23:$EL33,"=0"))),999999)</f>
        <v>#DIV/0!</v>
      </c>
      <c r="EO130" s="2" t="e">
        <f>IF(SUM($EL$16:$EL33)=SUM($EK$117:$EP$117),EO$117-((EO$117/EO$118)*(COUNTIF($EL$23:$EL33,"=0"))),999999)</f>
        <v>#DIV/0!</v>
      </c>
      <c r="EP130" s="2" t="e">
        <f>IF(SUM($EL$16:$EL33)=SUM($EK$117:$EP$117),EP$117-((EP$117/EP$118)*(COUNTIF($EL$23:$EL33,"=0"))),999999)</f>
        <v>#DIV/0!</v>
      </c>
      <c r="EW130" s="7">
        <v>2025</v>
      </c>
      <c r="EX130" s="62">
        <f>IF(SUM($EY$16:$EY33)=SUM($EX$117:$FC$117),EX$117-((EX$117/EX$118)*(COUNTIF($EY$23:$EY33,"=0"))),999999)</f>
        <v>999999</v>
      </c>
      <c r="EY130" s="1">
        <f>IF(SUM($EY$16:$EY33)=SUM($EX$117:$FC$117),EY$117-((EY$117/EY$118)*(COUNTIF($EY$23:$EY33,"=0"))),999999)</f>
        <v>999999</v>
      </c>
      <c r="EZ130" s="2">
        <f>IF(SUM($EY$16:$EY33)=SUM($EX$117:$FC$117),EZ$117-((EZ$117/EZ$118)*(COUNTIF($EY$23:$EY33,"=0"))),999999)</f>
        <v>999999</v>
      </c>
      <c r="FA130" s="2">
        <f>IF(SUM($EY$16:$EY33)=SUM($EX$117:$FC$117),FA$117-((FA$117/FA$118)*(COUNTIF($EY$23:$EY33,"=0"))),999999)</f>
        <v>999999</v>
      </c>
      <c r="FB130" s="2">
        <f>IF(SUM($EY$16:$EY33)=SUM($EX$117:$FC$117),FB$117-((FB$117/FB$118)*(COUNTIF($EY$23:$EY33,"=0"))),999999)</f>
        <v>999999</v>
      </c>
      <c r="FC130" s="2">
        <f>IF(SUM($EY$16:$EY33)=SUM($EX$117:$FC$117),FC$117-((FC$117/FC$118)*(COUNTIF($EY$23:$EY33,"=0"))),999999)</f>
        <v>999999</v>
      </c>
      <c r="FJ130" s="47"/>
    </row>
    <row r="131" spans="2:166" x14ac:dyDescent="0.25">
      <c r="B131" s="14">
        <f t="shared" si="156"/>
        <v>11</v>
      </c>
      <c r="C131" s="6">
        <v>2026</v>
      </c>
      <c r="D131" s="104"/>
      <c r="E131" s="39"/>
      <c r="F131" s="39"/>
      <c r="G131" s="39"/>
      <c r="H131" s="39"/>
      <c r="I131" s="105"/>
      <c r="J131" s="6">
        <v>2026</v>
      </c>
      <c r="K131" s="61" t="e">
        <f>IF(SUM($L$16:$L34)=SUM($K$117:$P$117),K$117-((K$117/K$118)*(COUNTIF($L$23:$L34,"=0"))),999999)</f>
        <v>#DIV/0!</v>
      </c>
      <c r="L131" s="3" t="e">
        <f>IF(SUM($L$16:$L34)=SUM($K$117:$P$117),L$117-((L$117/L$118)*(COUNTIF($L$23:$L34,"=0"))),999999)</f>
        <v>#DIV/0!</v>
      </c>
      <c r="M131" s="4" t="e">
        <f>IF(SUM($L$16:$L34)=SUM($K$117:$P$117),M$117-((M$117/M$118)*(COUNTIF($L$23:$L34,"=0"))),999999)</f>
        <v>#DIV/0!</v>
      </c>
      <c r="N131" s="4" t="e">
        <f>IF(SUM($L$16:$L34)=SUM($K$117:$P$117),N$117-((N$117/N$118)*(COUNTIF($L$23:$L34,"=0"))),999999)</f>
        <v>#DIV/0!</v>
      </c>
      <c r="O131" s="4" t="e">
        <f>IF(SUM($L$16:$L34)=SUM($K$117:$P$117),O$117-((O$117/O$118)*(COUNTIF($L$23:$L34,"=0"))),999999)</f>
        <v>#DIV/0!</v>
      </c>
      <c r="P131" s="4" t="e">
        <f>IF(SUM($L$16:$L34)=SUM($K$117:$P$117),P$117-((P$117/P$118)*(COUNTIF($L$23:$L34,"=0"))),999999)</f>
        <v>#DIV/0!</v>
      </c>
      <c r="T131" s="39"/>
      <c r="U131" s="39"/>
      <c r="V131" s="39"/>
      <c r="W131" s="6">
        <v>2026</v>
      </c>
      <c r="X131" s="61" t="e">
        <f>IF(SUM($Y$16:$Y34)=SUM($X$117:$AC$117),X$117-((X$117/X$118)*(COUNTIF($Y$23:$Y34,"=0"))),999999)</f>
        <v>#DIV/0!</v>
      </c>
      <c r="Y131" s="3" t="e">
        <f>IF(SUM($Y$16:$Y34)=SUM($X$117:$AC$117),Y$117-((Y$117/Y$118)*(COUNTIF($Y$23:$Y34,"=0"))),999999)</f>
        <v>#DIV/0!</v>
      </c>
      <c r="Z131" s="4" t="e">
        <f>IF(SUM($Y$16:$Y34)=SUM($X$117:$AC$117),Z$117-((Z$117/Z$118)*(COUNTIF($Y$23:$Y34,"=0"))),999999)</f>
        <v>#DIV/0!</v>
      </c>
      <c r="AA131" s="4" t="e">
        <f>IF(SUM($Y$16:$Y34)=SUM($X$117:$AC$117),AA$117-((AA$117/AA$118)*(COUNTIF($Y$23:$Y34,"=0"))),999999)</f>
        <v>#DIV/0!</v>
      </c>
      <c r="AB131" s="4" t="e">
        <f>IF(SUM($Y$16:$Y34)=SUM($X$117:$AC$117),AB$117-((AB$117/AB$118)*(COUNTIF($Y$23:$Y34,"=0"))),999999)</f>
        <v>#DIV/0!</v>
      </c>
      <c r="AC131" s="4" t="e">
        <f>IF(SUM($Y$16:$Y34)=SUM($X$117:$AC$117),AC$117-((AC$117/AC$118)*(COUNTIF($Y$23:$Y34,"=0"))),999999)</f>
        <v>#DIV/0!</v>
      </c>
      <c r="AJ131" s="6">
        <v>2026</v>
      </c>
      <c r="AK131" s="61" t="e">
        <f>IF(SUM($AL$16:$AL34)=SUM($AK$117:$AP$117),AK$117-((AK$117/AK$118)*(COUNTIF($AL$23:$AL34,"=0"))),999999)</f>
        <v>#DIV/0!</v>
      </c>
      <c r="AL131" s="3" t="e">
        <f>IF(SUM($AL$16:$AL34)=SUM($AK$117:$AP$117),AL$117-((AL$117/AL$118)*(COUNTIF($AL$23:$AL34,"=0"))),999999)</f>
        <v>#DIV/0!</v>
      </c>
      <c r="AM131" s="4" t="e">
        <f>IF(SUM($AL$16:$AL34)=SUM($AK$117:$AP$117),AM$117-((AM$117/AM$118)*(COUNTIF($AL$23:$AL34,"=0"))),999999)</f>
        <v>#DIV/0!</v>
      </c>
      <c r="AN131" s="4" t="e">
        <f>IF(SUM($AL$16:$AL34)=SUM($AK$117:$AP$117),AN$117-((AN$117/AN$118)*(COUNTIF($AL$23:$AL34,"=0"))),999999)</f>
        <v>#DIV/0!</v>
      </c>
      <c r="AO131" s="4" t="e">
        <f>IF(SUM($AL$16:$AL34)=SUM($AK$117:$AP$117),AO$117-((AO$117/AO$118)*(COUNTIF($AL$23:$AL34,"=0"))),999999)</f>
        <v>#DIV/0!</v>
      </c>
      <c r="AP131" s="4" t="e">
        <f>IF(SUM($AL$16:$AL34)=SUM($AK$117:$AP$117),AP$117-((AP$117/AP$118)*(COUNTIF($AL$23:$AL34,"=0"))),999999)</f>
        <v>#DIV/0!</v>
      </c>
      <c r="AW131" s="6">
        <v>2026</v>
      </c>
      <c r="AX131" s="61" t="e">
        <f>IF(SUM($AY$16:$AY34)=SUM($AX$117:$BC$117),AX$117-((AX$117/AX$118)*(COUNTIF($AY$23:$AY34,"=0"))),999999)</f>
        <v>#DIV/0!</v>
      </c>
      <c r="AY131" s="3" t="e">
        <f>IF(SUM($AY$16:$AY34)=SUM($AX$117:$BC$117),AY$117-((AY$117/AY$118)*(COUNTIF($AY$23:$AY34,"=0"))),999999)</f>
        <v>#DIV/0!</v>
      </c>
      <c r="AZ131" s="4" t="e">
        <f>IF(SUM($AY$16:$AY34)=SUM($AX$117:$BC$117),AZ$117-((AZ$117/AZ$118)*(COUNTIF($AY$23:$AY34,"=0"))),999999)</f>
        <v>#DIV/0!</v>
      </c>
      <c r="BA131" s="4" t="e">
        <f>IF(SUM($AY$16:$AY34)=SUM($AX$117:$BC$117),BA$117-((BA$117/BA$118)*(COUNTIF($AY$23:$AY34,"=0"))),999999)</f>
        <v>#DIV/0!</v>
      </c>
      <c r="BB131" s="4" t="e">
        <f>IF(SUM($AY$16:$AY34)=SUM($AX$117:$BC$117),BB$117-((BB$117/BB$118)*(COUNTIF($AY$23:$AY34,"=0"))),999999)</f>
        <v>#DIV/0!</v>
      </c>
      <c r="BC131" s="4" t="e">
        <f>IF(SUM($AY$16:$AY34)=SUM($AX$117:$BC$117),BC$117-((BC$117/BC$118)*(COUNTIF($AY$23:$AY34,"=0"))),999999)</f>
        <v>#DIV/0!</v>
      </c>
      <c r="BJ131" s="6">
        <v>2026</v>
      </c>
      <c r="BK131" s="61" t="e">
        <f>IF(SUM($BL$16:$BL34)=SUM($BK$117:$BP$117),BK$117-((BK$117/BK$118)*(COUNTIF($BL$23:$BL34,"=0"))),999999)</f>
        <v>#DIV/0!</v>
      </c>
      <c r="BL131" s="3" t="e">
        <f>IF(SUM($BL$16:$BL34)=SUM($BK$117:$BP$117),BL$117-((BL$117/BL$118)*(COUNTIF($BL$23:$BL34,"=0"))),999999)</f>
        <v>#DIV/0!</v>
      </c>
      <c r="BM131" s="4" t="e">
        <f>IF(SUM($BL$16:$BL34)=SUM($BK$117:$BP$117),BM$117-((BM$117/BM$118)*(COUNTIF($BL$23:$BL34,"=0"))),999999)</f>
        <v>#DIV/0!</v>
      </c>
      <c r="BN131" s="4" t="e">
        <f>IF(SUM($BL$16:$BL34)=SUM($BK$117:$BP$117),BN$117-((BN$117/BN$118)*(COUNTIF($BL$23:$BL34,"=0"))),999999)</f>
        <v>#DIV/0!</v>
      </c>
      <c r="BO131" s="4" t="e">
        <f>IF(SUM($BL$16:$BL34)=SUM($BK$117:$BP$117),BO$117-((BO$117/BO$118)*(COUNTIF($BL$23:$BL34,"=0"))),999999)</f>
        <v>#DIV/0!</v>
      </c>
      <c r="BP131" s="4" t="e">
        <f>IF(SUM($BL$16:$BL34)=SUM($BK$117:$BP$117),BP$117-((BP$117/BP$118)*(COUNTIF($BL$23:$BL34,"=0"))),999999)</f>
        <v>#DIV/0!</v>
      </c>
      <c r="BW131" s="6">
        <v>2026</v>
      </c>
      <c r="BX131" s="61" t="e">
        <f>IF(SUM($BY$16:$BY34)=SUM($BX$117:$CC$117),BX$117-((BX$117/BX$118)*(COUNTIF($BY$23:$BY34,"=0"))),999999)</f>
        <v>#DIV/0!</v>
      </c>
      <c r="BY131" s="3" t="e">
        <f>IF(SUM($BY$16:$BY34)=SUM($BX$117:$CC$117),BY$117-((BY$117/BY$118)*(COUNTIF($BY$23:$BY34,"=0"))),999999)</f>
        <v>#DIV/0!</v>
      </c>
      <c r="BZ131" s="4" t="e">
        <f>IF(SUM($BY$16:$BY34)=SUM($BX$117:$CC$117),BZ$117-((BZ$117/BZ$118)*(COUNTIF($BY$23:$BY34,"=0"))),999999)</f>
        <v>#DIV/0!</v>
      </c>
      <c r="CA131" s="4" t="e">
        <f>IF(SUM($BY$16:$BY34)=SUM($BX$117:$CC$117),CA$117-((CA$117/CA$118)*(COUNTIF($BY$23:$BY34,"=0"))),999999)</f>
        <v>#DIV/0!</v>
      </c>
      <c r="CB131" s="4" t="e">
        <f>IF(SUM($BY$16:$BY34)=SUM($BX$117:$CC$117),CB$117-((CB$117/CB$118)*(COUNTIF($BY$23:$BY34,"=0"))),999999)</f>
        <v>#DIV/0!</v>
      </c>
      <c r="CC131" s="4" t="e">
        <f>IF(SUM($BY$16:$BY34)=SUM($BX$117:$CC$117),CC$117-((CC$117/CC$118)*(COUNTIF($BY$23:$BY34,"=0"))),999999)</f>
        <v>#DIV/0!</v>
      </c>
      <c r="CJ131" s="6">
        <v>2026</v>
      </c>
      <c r="CK131" s="61" t="e">
        <f>IF(SUM($CL$16:$CL34)=SUM($CK$117:$CP$117),CK$117-((CK$117/CK$118)*(COUNTIF($CL$23:$CL34,"=0"))),999999)</f>
        <v>#DIV/0!</v>
      </c>
      <c r="CL131" s="3" t="e">
        <f>IF(SUM($CL$16:$CL34)=SUM($CK$117:$CP$117),CL$117-((CL$117/CL$118)*(COUNTIF($CL$23:$CL34,"=0"))),999999)</f>
        <v>#DIV/0!</v>
      </c>
      <c r="CM131" s="4" t="e">
        <f>IF(SUM($CL$16:$CL34)=SUM($CK$117:$CP$117),CM$117-((CM$117/CM$118)*(COUNTIF($CL$23:$CL34,"=0"))),999999)</f>
        <v>#DIV/0!</v>
      </c>
      <c r="CN131" s="4" t="e">
        <f>IF(SUM($CL$16:$CL34)=SUM($CK$117:$CP$117),CN$117-((CN$117/CN$118)*(COUNTIF($CL$23:$CL34,"=0"))),999999)</f>
        <v>#DIV/0!</v>
      </c>
      <c r="CO131" s="4" t="e">
        <f>IF(SUM($CL$16:$CL34)=SUM($CK$117:$CP$117),CO$117-((CO$117/CO$118)*(COUNTIF($CL$23:$CL34,"=0"))),999999)</f>
        <v>#DIV/0!</v>
      </c>
      <c r="CP131" s="4" t="e">
        <f>IF(SUM($CL$16:$CL34)=SUM($CK$117:$CP$117),CP$117-((CP$117/CP$118)*(COUNTIF($CL$23:$CL34,"=0"))),999999)</f>
        <v>#DIV/0!</v>
      </c>
      <c r="CW131" s="6">
        <v>2026</v>
      </c>
      <c r="CX131" s="61" t="e">
        <f>IF(SUM($CY$16:$CY34)=SUM($CX$117:$DC$117),CX$117-((CX$117/CX$118)*(COUNTIF($CY$23:$CY34,"=0"))),999999)</f>
        <v>#DIV/0!</v>
      </c>
      <c r="CY131" s="3" t="e">
        <f>IF(SUM($CY$16:$CY34)=SUM($CX$117:$DC$117),CY$117-((CY$117/CY$118)*(COUNTIF($CY$23:$CY34,"=0"))),999999)</f>
        <v>#DIV/0!</v>
      </c>
      <c r="CZ131" s="4" t="e">
        <f>IF(SUM($CY$16:$CY34)=SUM($CX$117:$DC$117),CZ$117-((CZ$117/CZ$118)*(COUNTIF($CY$23:$CY34,"=0"))),999999)</f>
        <v>#DIV/0!</v>
      </c>
      <c r="DA131" s="4" t="e">
        <f>IF(SUM($CY$16:$CY34)=SUM($CX$117:$DC$117),DA$117-((DA$117/DA$118)*(COUNTIF($CY$23:$CY34,"=0"))),999999)</f>
        <v>#DIV/0!</v>
      </c>
      <c r="DB131" s="4" t="e">
        <f>IF(SUM($CY$16:$CY34)=SUM($CX$117:$DC$117),DB$117-((DB$117/DB$118)*(COUNTIF($CY$23:$CY34,"=0"))),999999)</f>
        <v>#DIV/0!</v>
      </c>
      <c r="DC131" s="4" t="e">
        <f>IF(SUM($CY$16:$CY34)=SUM($CX$117:$DC$117),DC$117-((DC$117/DC$118)*(COUNTIF($CY$23:$CY34,"=0"))),999999)</f>
        <v>#DIV/0!</v>
      </c>
      <c r="DJ131" s="6">
        <v>2026</v>
      </c>
      <c r="DK131" s="61" t="e">
        <f>IF(SUM($DL$16:$DL34)=SUM($DK$117:$DP$117),DK$117-((DK$117/DK$118)*(COUNTIF($DL$23:$DL34,"=0"))),999999)</f>
        <v>#DIV/0!</v>
      </c>
      <c r="DL131" s="3" t="e">
        <f>IF(SUM($DL$16:$DL34)=SUM($DK$117:$DP$117),DL$117-((DL$117/DL$118)*(COUNTIF($DL$23:$DL34,"=0"))),999999)</f>
        <v>#DIV/0!</v>
      </c>
      <c r="DM131" s="4" t="e">
        <f>IF(SUM($DL$16:$DL34)=SUM($DK$117:$DP$117),DM$117-((DM$117/DM$118)*(COUNTIF($DL$23:$DL34,"=0"))),999999)</f>
        <v>#DIV/0!</v>
      </c>
      <c r="DN131" s="4" t="e">
        <f>IF(SUM($DL$16:$DL34)=SUM($DK$117:$DP$117),DN$117-((DN$117/DN$118)*(COUNTIF($DL$23:$DL34,"=0"))),999999)</f>
        <v>#DIV/0!</v>
      </c>
      <c r="DO131" s="4" t="e">
        <f>IF(SUM($DL$16:$DL34)=SUM($DK$117:$DP$117),DO$117-((DO$117/DO$118)*(COUNTIF($DL$23:$DL34,"=0"))),999999)</f>
        <v>#DIV/0!</v>
      </c>
      <c r="DP131" s="4" t="e">
        <f>IF(SUM($DL$16:$DL34)=SUM($DK$117:$DP$117),DP$117-((DP$117/DP$118)*(COUNTIF($DL$23:$DL34,"=0"))),999999)</f>
        <v>#DIV/0!</v>
      </c>
      <c r="DW131" s="6">
        <v>2026</v>
      </c>
      <c r="DX131" s="61" t="e">
        <f>IF(SUM($DY$16:$DY34)=SUM($DX$117:$EC$117),DX$117-((DX$117/DX$118)*(COUNTIF($DY$23:$DY34,"=0"))),999999)</f>
        <v>#DIV/0!</v>
      </c>
      <c r="DY131" s="3" t="e">
        <f>IF(SUM($DY$16:$DY34)=SUM($DX$117:$EC$117),DY$117-((DY$117/DY$118)*(COUNTIF($DY$23:$DY34,"=0"))),999999)</f>
        <v>#DIV/0!</v>
      </c>
      <c r="DZ131" s="4" t="e">
        <f>IF(SUM($DY$16:$DY34)=SUM($DX$117:$EC$117),DZ$117-((DZ$117/DZ$118)*(COUNTIF($DY$23:$DY34,"=0"))),999999)</f>
        <v>#DIV/0!</v>
      </c>
      <c r="EA131" s="4" t="e">
        <f>IF(SUM($DY$16:$DY34)=SUM($DX$117:$EC$117),EA$117-((EA$117/EA$118)*(COUNTIF($DY$23:$DY34,"=0"))),999999)</f>
        <v>#DIV/0!</v>
      </c>
      <c r="EB131" s="4" t="e">
        <f>IF(SUM($DY$16:$DY34)=SUM($DX$117:$EC$117),EB$117-((EB$117/EB$118)*(COUNTIF($DY$23:$DY34,"=0"))),999999)</f>
        <v>#DIV/0!</v>
      </c>
      <c r="EC131" s="4" t="e">
        <f>IF(SUM($DY$16:$DY34)=SUM($DX$117:$EC$117),EC$117-((EC$117/EC$118)*(COUNTIF($DY$23:$DY34,"=0"))),999999)</f>
        <v>#DIV/0!</v>
      </c>
      <c r="EJ131" s="6">
        <v>2026</v>
      </c>
      <c r="EK131" s="61" t="e">
        <f>IF(SUM($EL$16:$EL34)=SUM($EK$117:$EP$117),EK$117-((EK$117/EK$118)*(COUNTIF($EL$23:$EL34,"=0"))),999999)</f>
        <v>#DIV/0!</v>
      </c>
      <c r="EL131" s="3" t="e">
        <f>IF(SUM($EL$16:$EL34)=SUM($EK$117:$EP$117),EL$117-((EL$117/EL$118)*(COUNTIF($EL$23:$EL34,"=0"))),999999)</f>
        <v>#DIV/0!</v>
      </c>
      <c r="EM131" s="4" t="e">
        <f>IF(SUM($EL$16:$EL34)=SUM($EK$117:$EP$117),EM$117-((EM$117/EM$118)*(COUNTIF($EL$23:$EL34,"=0"))),999999)</f>
        <v>#DIV/0!</v>
      </c>
      <c r="EN131" s="4" t="e">
        <f>IF(SUM($EL$16:$EL34)=SUM($EK$117:$EP$117),EN$117-((EN$117/EN$118)*(COUNTIF($EL$23:$EL34,"=0"))),999999)</f>
        <v>#DIV/0!</v>
      </c>
      <c r="EO131" s="4" t="e">
        <f>IF(SUM($EL$16:$EL34)=SUM($EK$117:$EP$117),EO$117-((EO$117/EO$118)*(COUNTIF($EL$23:$EL34,"=0"))),999999)</f>
        <v>#DIV/0!</v>
      </c>
      <c r="EP131" s="4" t="e">
        <f>IF(SUM($EL$16:$EL34)=SUM($EK$117:$EP$117),EP$117-((EP$117/EP$118)*(COUNTIF($EL$23:$EL34,"=0"))),999999)</f>
        <v>#DIV/0!</v>
      </c>
      <c r="EW131" s="6">
        <v>2026</v>
      </c>
      <c r="EX131" s="61">
        <f>IF(SUM($EY$16:$EY34)=SUM($EX$117:$FC$117),EX$117-((EX$117/EX$118)*(COUNTIF($EY$23:$EY34,"=0"))),999999)</f>
        <v>999999</v>
      </c>
      <c r="EY131" s="3">
        <f>IF(SUM($EY$16:$EY34)=SUM($EX$117:$FC$117),EY$117-((EY$117/EY$118)*(COUNTIF($EY$23:$EY34,"=0"))),999999)</f>
        <v>999999</v>
      </c>
      <c r="EZ131" s="4">
        <f>IF(SUM($EY$16:$EY34)=SUM($EX$117:$FC$117),EZ$117-((EZ$117/EZ$118)*(COUNTIF($EY$23:$EY34,"=0"))),999999)</f>
        <v>999999</v>
      </c>
      <c r="FA131" s="4">
        <f>IF(SUM($EY$16:$EY34)=SUM($EX$117:$FC$117),FA$117-((FA$117/FA$118)*(COUNTIF($EY$23:$EY34,"=0"))),999999)</f>
        <v>999999</v>
      </c>
      <c r="FB131" s="4">
        <f>IF(SUM($EY$16:$EY34)=SUM($EX$117:$FC$117),FB$117-((FB$117/FB$118)*(COUNTIF($EY$23:$EY34,"=0"))),999999)</f>
        <v>999999</v>
      </c>
      <c r="FC131" s="4">
        <f>IF(SUM($EY$16:$EY34)=SUM($EX$117:$FC$117),FC$117-((FC$117/FC$118)*(COUNTIF($EY$23:$EY34,"=0"))),999999)</f>
        <v>999999</v>
      </c>
      <c r="FJ131" s="47"/>
    </row>
    <row r="132" spans="2:166" x14ac:dyDescent="0.25">
      <c r="B132" s="15">
        <f t="shared" si="156"/>
        <v>12</v>
      </c>
      <c r="C132" s="7">
        <v>2027</v>
      </c>
      <c r="D132" s="104"/>
      <c r="E132" s="39"/>
      <c r="F132" s="39"/>
      <c r="G132" s="39"/>
      <c r="H132" s="39"/>
      <c r="I132" s="105"/>
      <c r="J132" s="7">
        <v>2027</v>
      </c>
      <c r="K132" s="62" t="e">
        <f>IF(SUM($L$16:$L35)=SUM($K$117:$P$117),K$117-((K$117/K$118)*(COUNTIF($L$23:$L35,"=0"))),999999)</f>
        <v>#DIV/0!</v>
      </c>
      <c r="L132" s="1" t="e">
        <f>IF(SUM($L$16:$L35)=SUM($K$117:$P$117),L$117-((L$117/L$118)*(COUNTIF($L$23:$L35,"=0"))),999999)</f>
        <v>#DIV/0!</v>
      </c>
      <c r="M132" s="2" t="e">
        <f>IF(SUM($L$16:$L35)=SUM($K$117:$P$117),M$117-((M$117/M$118)*(COUNTIF($L$23:$L35,"=0"))),999999)</f>
        <v>#DIV/0!</v>
      </c>
      <c r="N132" s="2" t="e">
        <f>IF(SUM($L$16:$L35)=SUM($K$117:$P$117),N$117-((N$117/N$118)*(COUNTIF($L$23:$L35,"=0"))),999999)</f>
        <v>#DIV/0!</v>
      </c>
      <c r="O132" s="2" t="e">
        <f>IF(SUM($L$16:$L35)=SUM($K$117:$P$117),O$117-((O$117/O$118)*(COUNTIF($L$23:$L35,"=0"))),999999)</f>
        <v>#DIV/0!</v>
      </c>
      <c r="P132" s="2" t="e">
        <f>IF(SUM($L$16:$L35)=SUM($K$117:$P$117),P$117-((P$117/P$118)*(COUNTIF($L$23:$L35,"=0"))),999999)</f>
        <v>#DIV/0!</v>
      </c>
      <c r="T132" s="39"/>
      <c r="U132" s="39"/>
      <c r="V132" s="39"/>
      <c r="W132" s="7">
        <v>2027</v>
      </c>
      <c r="X132" s="62" t="e">
        <f>IF(SUM($Y$16:$Y35)=SUM($X$117:$AC$117),X$117-((X$117/X$118)*(COUNTIF($Y$23:$Y35,"=0"))),999999)</f>
        <v>#DIV/0!</v>
      </c>
      <c r="Y132" s="1" t="e">
        <f>IF(SUM($Y$16:$Y35)=SUM($X$117:$AC$117),Y$117-((Y$117/Y$118)*(COUNTIF($Y$23:$Y35,"=0"))),999999)</f>
        <v>#DIV/0!</v>
      </c>
      <c r="Z132" s="2" t="e">
        <f>IF(SUM($Y$16:$Y35)=SUM($X$117:$AC$117),Z$117-((Z$117/Z$118)*(COUNTIF($Y$23:$Y35,"=0"))),999999)</f>
        <v>#DIV/0!</v>
      </c>
      <c r="AA132" s="2" t="e">
        <f>IF(SUM($Y$16:$Y35)=SUM($X$117:$AC$117),AA$117-((AA$117/AA$118)*(COUNTIF($Y$23:$Y35,"=0"))),999999)</f>
        <v>#DIV/0!</v>
      </c>
      <c r="AB132" s="2" t="e">
        <f>IF(SUM($Y$16:$Y35)=SUM($X$117:$AC$117),AB$117-((AB$117/AB$118)*(COUNTIF($Y$23:$Y35,"=0"))),999999)</f>
        <v>#DIV/0!</v>
      </c>
      <c r="AC132" s="2" t="e">
        <f>IF(SUM($Y$16:$Y35)=SUM($X$117:$AC$117),AC$117-((AC$117/AC$118)*(COUNTIF($Y$23:$Y35,"=0"))),999999)</f>
        <v>#DIV/0!</v>
      </c>
      <c r="AJ132" s="7">
        <v>2027</v>
      </c>
      <c r="AK132" s="62" t="e">
        <f>IF(SUM($AL$16:$AL35)=SUM($AK$117:$AP$117),AK$117-((AK$117/AK$118)*(COUNTIF($AL$23:$AL35,"=0"))),999999)</f>
        <v>#DIV/0!</v>
      </c>
      <c r="AL132" s="1" t="e">
        <f>IF(SUM($AL$16:$AL35)=SUM($AK$117:$AP$117),AL$117-((AL$117/AL$118)*(COUNTIF($AL$23:$AL35,"=0"))),999999)</f>
        <v>#DIV/0!</v>
      </c>
      <c r="AM132" s="2" t="e">
        <f>IF(SUM($AL$16:$AL35)=SUM($AK$117:$AP$117),AM$117-((AM$117/AM$118)*(COUNTIF($AL$23:$AL35,"=0"))),999999)</f>
        <v>#DIV/0!</v>
      </c>
      <c r="AN132" s="2" t="e">
        <f>IF(SUM($AL$16:$AL35)=SUM($AK$117:$AP$117),AN$117-((AN$117/AN$118)*(COUNTIF($AL$23:$AL35,"=0"))),999999)</f>
        <v>#DIV/0!</v>
      </c>
      <c r="AO132" s="2" t="e">
        <f>IF(SUM($AL$16:$AL35)=SUM($AK$117:$AP$117),AO$117-((AO$117/AO$118)*(COUNTIF($AL$23:$AL35,"=0"))),999999)</f>
        <v>#DIV/0!</v>
      </c>
      <c r="AP132" s="2" t="e">
        <f>IF(SUM($AL$16:$AL35)=SUM($AK$117:$AP$117),AP$117-((AP$117/AP$118)*(COUNTIF($AL$23:$AL35,"=0"))),999999)</f>
        <v>#DIV/0!</v>
      </c>
      <c r="AW132" s="7">
        <v>2027</v>
      </c>
      <c r="AX132" s="62" t="e">
        <f>IF(SUM($AY$16:$AY35)=SUM($AX$117:$BC$117),AX$117-((AX$117/AX$118)*(COUNTIF($AY$23:$AY35,"=0"))),999999)</f>
        <v>#DIV/0!</v>
      </c>
      <c r="AY132" s="1" t="e">
        <f>IF(SUM($AY$16:$AY35)=SUM($AX$117:$BC$117),AY$117-((AY$117/AY$118)*(COUNTIF($AY$23:$AY35,"=0"))),999999)</f>
        <v>#DIV/0!</v>
      </c>
      <c r="AZ132" s="2" t="e">
        <f>IF(SUM($AY$16:$AY35)=SUM($AX$117:$BC$117),AZ$117-((AZ$117/AZ$118)*(COUNTIF($AY$23:$AY35,"=0"))),999999)</f>
        <v>#DIV/0!</v>
      </c>
      <c r="BA132" s="2" t="e">
        <f>IF(SUM($AY$16:$AY35)=SUM($AX$117:$BC$117),BA$117-((BA$117/BA$118)*(COUNTIF($AY$23:$AY35,"=0"))),999999)</f>
        <v>#DIV/0!</v>
      </c>
      <c r="BB132" s="2" t="e">
        <f>IF(SUM($AY$16:$AY35)=SUM($AX$117:$BC$117),BB$117-((BB$117/BB$118)*(COUNTIF($AY$23:$AY35,"=0"))),999999)</f>
        <v>#DIV/0!</v>
      </c>
      <c r="BC132" s="2" t="e">
        <f>IF(SUM($AY$16:$AY35)=SUM($AX$117:$BC$117),BC$117-((BC$117/BC$118)*(COUNTIF($AY$23:$AY35,"=0"))),999999)</f>
        <v>#DIV/0!</v>
      </c>
      <c r="BJ132" s="7">
        <v>2027</v>
      </c>
      <c r="BK132" s="62" t="e">
        <f>IF(SUM($BL$16:$BL35)=SUM($BK$117:$BP$117),BK$117-((BK$117/BK$118)*(COUNTIF($BL$23:$BL35,"=0"))),999999)</f>
        <v>#DIV/0!</v>
      </c>
      <c r="BL132" s="1" t="e">
        <f>IF(SUM($BL$16:$BL35)=SUM($BK$117:$BP$117),BL$117-((BL$117/BL$118)*(COUNTIF($BL$23:$BL35,"=0"))),999999)</f>
        <v>#DIV/0!</v>
      </c>
      <c r="BM132" s="2" t="e">
        <f>IF(SUM($BL$16:$BL35)=SUM($BK$117:$BP$117),BM$117-((BM$117/BM$118)*(COUNTIF($BL$23:$BL35,"=0"))),999999)</f>
        <v>#DIV/0!</v>
      </c>
      <c r="BN132" s="2" t="e">
        <f>IF(SUM($BL$16:$BL35)=SUM($BK$117:$BP$117),BN$117-((BN$117/BN$118)*(COUNTIF($BL$23:$BL35,"=0"))),999999)</f>
        <v>#DIV/0!</v>
      </c>
      <c r="BO132" s="2" t="e">
        <f>IF(SUM($BL$16:$BL35)=SUM($BK$117:$BP$117),BO$117-((BO$117/BO$118)*(COUNTIF($BL$23:$BL35,"=0"))),999999)</f>
        <v>#DIV/0!</v>
      </c>
      <c r="BP132" s="2" t="e">
        <f>IF(SUM($BL$16:$BL35)=SUM($BK$117:$BP$117),BP$117-((BP$117/BP$118)*(COUNTIF($BL$23:$BL35,"=0"))),999999)</f>
        <v>#DIV/0!</v>
      </c>
      <c r="BW132" s="7">
        <v>2027</v>
      </c>
      <c r="BX132" s="62" t="e">
        <f>IF(SUM($BY$16:$BY35)=SUM($BX$117:$CC$117),BX$117-((BX$117/BX$118)*(COUNTIF($BY$23:$BY35,"=0"))),999999)</f>
        <v>#DIV/0!</v>
      </c>
      <c r="BY132" s="1" t="e">
        <f>IF(SUM($BY$16:$BY35)=SUM($BX$117:$CC$117),BY$117-((BY$117/BY$118)*(COUNTIF($BY$23:$BY35,"=0"))),999999)</f>
        <v>#DIV/0!</v>
      </c>
      <c r="BZ132" s="2" t="e">
        <f>IF(SUM($BY$16:$BY35)=SUM($BX$117:$CC$117),BZ$117-((BZ$117/BZ$118)*(COUNTIF($BY$23:$BY35,"=0"))),999999)</f>
        <v>#DIV/0!</v>
      </c>
      <c r="CA132" s="2" t="e">
        <f>IF(SUM($BY$16:$BY35)=SUM($BX$117:$CC$117),CA$117-((CA$117/CA$118)*(COUNTIF($BY$23:$BY35,"=0"))),999999)</f>
        <v>#DIV/0!</v>
      </c>
      <c r="CB132" s="2" t="e">
        <f>IF(SUM($BY$16:$BY35)=SUM($BX$117:$CC$117),CB$117-((CB$117/CB$118)*(COUNTIF($BY$23:$BY35,"=0"))),999999)</f>
        <v>#DIV/0!</v>
      </c>
      <c r="CC132" s="2" t="e">
        <f>IF(SUM($BY$16:$BY35)=SUM($BX$117:$CC$117),CC$117-((CC$117/CC$118)*(COUNTIF($BY$23:$BY35,"=0"))),999999)</f>
        <v>#DIV/0!</v>
      </c>
      <c r="CJ132" s="7">
        <v>2027</v>
      </c>
      <c r="CK132" s="62" t="e">
        <f>IF(SUM($CL$16:$CL35)=SUM($CK$117:$CP$117),CK$117-((CK$117/CK$118)*(COUNTIF($CL$23:$CL35,"=0"))),999999)</f>
        <v>#DIV/0!</v>
      </c>
      <c r="CL132" s="1" t="e">
        <f>IF(SUM($CL$16:$CL35)=SUM($CK$117:$CP$117),CL$117-((CL$117/CL$118)*(COUNTIF($CL$23:$CL35,"=0"))),999999)</f>
        <v>#DIV/0!</v>
      </c>
      <c r="CM132" s="2" t="e">
        <f>IF(SUM($CL$16:$CL35)=SUM($CK$117:$CP$117),CM$117-((CM$117/CM$118)*(COUNTIF($CL$23:$CL35,"=0"))),999999)</f>
        <v>#DIV/0!</v>
      </c>
      <c r="CN132" s="2" t="e">
        <f>IF(SUM($CL$16:$CL35)=SUM($CK$117:$CP$117),CN$117-((CN$117/CN$118)*(COUNTIF($CL$23:$CL35,"=0"))),999999)</f>
        <v>#DIV/0!</v>
      </c>
      <c r="CO132" s="2" t="e">
        <f>IF(SUM($CL$16:$CL35)=SUM($CK$117:$CP$117),CO$117-((CO$117/CO$118)*(COUNTIF($CL$23:$CL35,"=0"))),999999)</f>
        <v>#DIV/0!</v>
      </c>
      <c r="CP132" s="2" t="e">
        <f>IF(SUM($CL$16:$CL35)=SUM($CK$117:$CP$117),CP$117-((CP$117/CP$118)*(COUNTIF($CL$23:$CL35,"=0"))),999999)</f>
        <v>#DIV/0!</v>
      </c>
      <c r="CW132" s="7">
        <v>2027</v>
      </c>
      <c r="CX132" s="62" t="e">
        <f>IF(SUM($CY$16:$CY35)=SUM($CX$117:$DC$117),CX$117-((CX$117/CX$118)*(COUNTIF($CY$23:$CY35,"=0"))),999999)</f>
        <v>#DIV/0!</v>
      </c>
      <c r="CY132" s="1" t="e">
        <f>IF(SUM($CY$16:$CY35)=SUM($CX$117:$DC$117),CY$117-((CY$117/CY$118)*(COUNTIF($CY$23:$CY35,"=0"))),999999)</f>
        <v>#DIV/0!</v>
      </c>
      <c r="CZ132" s="2" t="e">
        <f>IF(SUM($CY$16:$CY35)=SUM($CX$117:$DC$117),CZ$117-((CZ$117/CZ$118)*(COUNTIF($CY$23:$CY35,"=0"))),999999)</f>
        <v>#DIV/0!</v>
      </c>
      <c r="DA132" s="2" t="e">
        <f>IF(SUM($CY$16:$CY35)=SUM($CX$117:$DC$117),DA$117-((DA$117/DA$118)*(COUNTIF($CY$23:$CY35,"=0"))),999999)</f>
        <v>#DIV/0!</v>
      </c>
      <c r="DB132" s="2" t="e">
        <f>IF(SUM($CY$16:$CY35)=SUM($CX$117:$DC$117),DB$117-((DB$117/DB$118)*(COUNTIF($CY$23:$CY35,"=0"))),999999)</f>
        <v>#DIV/0!</v>
      </c>
      <c r="DC132" s="2" t="e">
        <f>IF(SUM($CY$16:$CY35)=SUM($CX$117:$DC$117),DC$117-((DC$117/DC$118)*(COUNTIF($CY$23:$CY35,"=0"))),999999)</f>
        <v>#DIV/0!</v>
      </c>
      <c r="DJ132" s="7">
        <v>2027</v>
      </c>
      <c r="DK132" s="62" t="e">
        <f>IF(SUM($DL$16:$DL35)=SUM($DK$117:$DP$117),DK$117-((DK$117/DK$118)*(COUNTIF($DL$23:$DL35,"=0"))),999999)</f>
        <v>#DIV/0!</v>
      </c>
      <c r="DL132" s="1" t="e">
        <f>IF(SUM($DL$16:$DL35)=SUM($DK$117:$DP$117),DL$117-((DL$117/DL$118)*(COUNTIF($DL$23:$DL35,"=0"))),999999)</f>
        <v>#DIV/0!</v>
      </c>
      <c r="DM132" s="2" t="e">
        <f>IF(SUM($DL$16:$DL35)=SUM($DK$117:$DP$117),DM$117-((DM$117/DM$118)*(COUNTIF($DL$23:$DL35,"=0"))),999999)</f>
        <v>#DIV/0!</v>
      </c>
      <c r="DN132" s="2" t="e">
        <f>IF(SUM($DL$16:$DL35)=SUM($DK$117:$DP$117),DN$117-((DN$117/DN$118)*(COUNTIF($DL$23:$DL35,"=0"))),999999)</f>
        <v>#DIV/0!</v>
      </c>
      <c r="DO132" s="2" t="e">
        <f>IF(SUM($DL$16:$DL35)=SUM($DK$117:$DP$117),DO$117-((DO$117/DO$118)*(COUNTIF($DL$23:$DL35,"=0"))),999999)</f>
        <v>#DIV/0!</v>
      </c>
      <c r="DP132" s="2" t="e">
        <f>IF(SUM($DL$16:$DL35)=SUM($DK$117:$DP$117),DP$117-((DP$117/DP$118)*(COUNTIF($DL$23:$DL35,"=0"))),999999)</f>
        <v>#DIV/0!</v>
      </c>
      <c r="DW132" s="7">
        <v>2027</v>
      </c>
      <c r="DX132" s="62" t="e">
        <f>IF(SUM($DY$16:$DY35)=SUM($DX$117:$EC$117),DX$117-((DX$117/DX$118)*(COUNTIF($DY$23:$DY35,"=0"))),999999)</f>
        <v>#DIV/0!</v>
      </c>
      <c r="DY132" s="1" t="e">
        <f>IF(SUM($DY$16:$DY35)=SUM($DX$117:$EC$117),DY$117-((DY$117/DY$118)*(COUNTIF($DY$23:$DY35,"=0"))),999999)</f>
        <v>#DIV/0!</v>
      </c>
      <c r="DZ132" s="2" t="e">
        <f>IF(SUM($DY$16:$DY35)=SUM($DX$117:$EC$117),DZ$117-((DZ$117/DZ$118)*(COUNTIF($DY$23:$DY35,"=0"))),999999)</f>
        <v>#DIV/0!</v>
      </c>
      <c r="EA132" s="2" t="e">
        <f>IF(SUM($DY$16:$DY35)=SUM($DX$117:$EC$117),EA$117-((EA$117/EA$118)*(COUNTIF($DY$23:$DY35,"=0"))),999999)</f>
        <v>#DIV/0!</v>
      </c>
      <c r="EB132" s="2" t="e">
        <f>IF(SUM($DY$16:$DY35)=SUM($DX$117:$EC$117),EB$117-((EB$117/EB$118)*(COUNTIF($DY$23:$DY35,"=0"))),999999)</f>
        <v>#DIV/0!</v>
      </c>
      <c r="EC132" s="2" t="e">
        <f>IF(SUM($DY$16:$DY35)=SUM($DX$117:$EC$117),EC$117-((EC$117/EC$118)*(COUNTIF($DY$23:$DY35,"=0"))),999999)</f>
        <v>#DIV/0!</v>
      </c>
      <c r="EJ132" s="7">
        <v>2027</v>
      </c>
      <c r="EK132" s="62" t="e">
        <f>IF(SUM($EL$16:$EL35)=SUM($EK$117:$EP$117),EK$117-((EK$117/EK$118)*(COUNTIF($EL$23:$EL35,"=0"))),999999)</f>
        <v>#DIV/0!</v>
      </c>
      <c r="EL132" s="1" t="e">
        <f>IF(SUM($EL$16:$EL35)=SUM($EK$117:$EP$117),EL$117-((EL$117/EL$118)*(COUNTIF($EL$23:$EL35,"=0"))),999999)</f>
        <v>#DIV/0!</v>
      </c>
      <c r="EM132" s="2" t="e">
        <f>IF(SUM($EL$16:$EL35)=SUM($EK$117:$EP$117),EM$117-((EM$117/EM$118)*(COUNTIF($EL$23:$EL35,"=0"))),999999)</f>
        <v>#DIV/0!</v>
      </c>
      <c r="EN132" s="2" t="e">
        <f>IF(SUM($EL$16:$EL35)=SUM($EK$117:$EP$117),EN$117-((EN$117/EN$118)*(COUNTIF($EL$23:$EL35,"=0"))),999999)</f>
        <v>#DIV/0!</v>
      </c>
      <c r="EO132" s="2" t="e">
        <f>IF(SUM($EL$16:$EL35)=SUM($EK$117:$EP$117),EO$117-((EO$117/EO$118)*(COUNTIF($EL$23:$EL35,"=0"))),999999)</f>
        <v>#DIV/0!</v>
      </c>
      <c r="EP132" s="2" t="e">
        <f>IF(SUM($EL$16:$EL35)=SUM($EK$117:$EP$117),EP$117-((EP$117/EP$118)*(COUNTIF($EL$23:$EL35,"=0"))),999999)</f>
        <v>#DIV/0!</v>
      </c>
      <c r="EW132" s="7">
        <v>2027</v>
      </c>
      <c r="EX132" s="62">
        <f>IF(SUM($EY$16:$EY35)=SUM($EX$117:$FC$117),EX$117-((EX$117/EX$118)*(COUNTIF($EY$23:$EY35,"=0"))),999999)</f>
        <v>999999</v>
      </c>
      <c r="EY132" s="1">
        <f>IF(SUM($EY$16:$EY35)=SUM($EX$117:$FC$117),EY$117-((EY$117/EY$118)*(COUNTIF($EY$23:$EY35,"=0"))),999999)</f>
        <v>999999</v>
      </c>
      <c r="EZ132" s="2">
        <f>IF(SUM($EY$16:$EY35)=SUM($EX$117:$FC$117),EZ$117-((EZ$117/EZ$118)*(COUNTIF($EY$23:$EY35,"=0"))),999999)</f>
        <v>999999</v>
      </c>
      <c r="FA132" s="2">
        <f>IF(SUM($EY$16:$EY35)=SUM($EX$117:$FC$117),FA$117-((FA$117/FA$118)*(COUNTIF($EY$23:$EY35,"=0"))),999999)</f>
        <v>999999</v>
      </c>
      <c r="FB132" s="2">
        <f>IF(SUM($EY$16:$EY35)=SUM($EX$117:$FC$117),FB$117-((FB$117/FB$118)*(COUNTIF($EY$23:$EY35,"=0"))),999999)</f>
        <v>999999</v>
      </c>
      <c r="FC132" s="2">
        <f>IF(SUM($EY$16:$EY35)=SUM($EX$117:$FC$117),FC$117-((FC$117/FC$118)*(COUNTIF($EY$23:$EY35,"=0"))),999999)</f>
        <v>999999</v>
      </c>
      <c r="FJ132" s="47"/>
    </row>
    <row r="133" spans="2:166" x14ac:dyDescent="0.25">
      <c r="B133" s="14">
        <f t="shared" si="156"/>
        <v>13</v>
      </c>
      <c r="C133" s="6">
        <v>2028</v>
      </c>
      <c r="D133" s="104"/>
      <c r="E133" s="39"/>
      <c r="F133" s="39"/>
      <c r="G133" s="39"/>
      <c r="H133" s="39"/>
      <c r="I133" s="105"/>
      <c r="J133" s="6">
        <v>2028</v>
      </c>
      <c r="K133" s="61" t="e">
        <f>IF(SUM($L$16:$L36)=SUM($K$117:$P$117),K$117-((K$117/K$118)*(COUNTIF($L$23:$L36,"=0"))),999999)</f>
        <v>#DIV/0!</v>
      </c>
      <c r="L133" s="3" t="e">
        <f>IF(SUM($L$16:$L36)=SUM($K$117:$P$117),L$117-((L$117/L$118)*(COUNTIF($L$23:$L36,"=0"))),999999)</f>
        <v>#DIV/0!</v>
      </c>
      <c r="M133" s="4" t="e">
        <f>IF(SUM($L$16:$L36)=SUM($K$117:$P$117),M$117-((M$117/M$118)*(COUNTIF($L$23:$L36,"=0"))),999999)</f>
        <v>#DIV/0!</v>
      </c>
      <c r="N133" s="4" t="e">
        <f>IF(SUM($L$16:$L36)=SUM($K$117:$P$117),N$117-((N$117/N$118)*(COUNTIF($L$23:$L36,"=0"))),999999)</f>
        <v>#DIV/0!</v>
      </c>
      <c r="O133" s="4" t="e">
        <f>IF(SUM($L$16:$L36)=SUM($K$117:$P$117),O$117-((O$117/O$118)*(COUNTIF($L$23:$L36,"=0"))),999999)</f>
        <v>#DIV/0!</v>
      </c>
      <c r="P133" s="4" t="e">
        <f>IF(SUM($L$16:$L36)=SUM($K$117:$P$117),P$117-((P$117/P$118)*(COUNTIF($L$23:$L36,"=0"))),999999)</f>
        <v>#DIV/0!</v>
      </c>
      <c r="T133" s="39"/>
      <c r="U133" s="39"/>
      <c r="V133" s="39"/>
      <c r="W133" s="6">
        <v>2028</v>
      </c>
      <c r="X133" s="61" t="e">
        <f>IF(SUM($Y$16:$Y36)=SUM($X$117:$AC$117),X$117-((X$117/X$118)*(COUNTIF($Y$23:$Y36,"=0"))),999999)</f>
        <v>#DIV/0!</v>
      </c>
      <c r="Y133" s="3" t="e">
        <f>IF(SUM($Y$16:$Y36)=SUM($X$117:$AC$117),Y$117-((Y$117/Y$118)*(COUNTIF($Y$23:$Y36,"=0"))),999999)</f>
        <v>#DIV/0!</v>
      </c>
      <c r="Z133" s="4" t="e">
        <f>IF(SUM($Y$16:$Y36)=SUM($X$117:$AC$117),Z$117-((Z$117/Z$118)*(COUNTIF($Y$23:$Y36,"=0"))),999999)</f>
        <v>#DIV/0!</v>
      </c>
      <c r="AA133" s="4" t="e">
        <f>IF(SUM($Y$16:$Y36)=SUM($X$117:$AC$117),AA$117-((AA$117/AA$118)*(COUNTIF($Y$23:$Y36,"=0"))),999999)</f>
        <v>#DIV/0!</v>
      </c>
      <c r="AB133" s="4" t="e">
        <f>IF(SUM($Y$16:$Y36)=SUM($X$117:$AC$117),AB$117-((AB$117/AB$118)*(COUNTIF($Y$23:$Y36,"=0"))),999999)</f>
        <v>#DIV/0!</v>
      </c>
      <c r="AC133" s="4" t="e">
        <f>IF(SUM($Y$16:$Y36)=SUM($X$117:$AC$117),AC$117-((AC$117/AC$118)*(COUNTIF($Y$23:$Y36,"=0"))),999999)</f>
        <v>#DIV/0!</v>
      </c>
      <c r="AJ133" s="6">
        <v>2028</v>
      </c>
      <c r="AK133" s="61" t="e">
        <f>IF(SUM($AL$16:$AL36)=SUM($AK$117:$AP$117),AK$117-((AK$117/AK$118)*(COUNTIF($AL$23:$AL36,"=0"))),999999)</f>
        <v>#DIV/0!</v>
      </c>
      <c r="AL133" s="3" t="e">
        <f>IF(SUM($AL$16:$AL36)=SUM($AK$117:$AP$117),AL$117-((AL$117/AL$118)*(COUNTIF($AL$23:$AL36,"=0"))),999999)</f>
        <v>#DIV/0!</v>
      </c>
      <c r="AM133" s="4" t="e">
        <f>IF(SUM($AL$16:$AL36)=SUM($AK$117:$AP$117),AM$117-((AM$117/AM$118)*(COUNTIF($AL$23:$AL36,"=0"))),999999)</f>
        <v>#DIV/0!</v>
      </c>
      <c r="AN133" s="4" t="e">
        <f>IF(SUM($AL$16:$AL36)=SUM($AK$117:$AP$117),AN$117-((AN$117/AN$118)*(COUNTIF($AL$23:$AL36,"=0"))),999999)</f>
        <v>#DIV/0!</v>
      </c>
      <c r="AO133" s="4" t="e">
        <f>IF(SUM($AL$16:$AL36)=SUM($AK$117:$AP$117),AO$117-((AO$117/AO$118)*(COUNTIF($AL$23:$AL36,"=0"))),999999)</f>
        <v>#DIV/0!</v>
      </c>
      <c r="AP133" s="4" t="e">
        <f>IF(SUM($AL$16:$AL36)=SUM($AK$117:$AP$117),AP$117-((AP$117/AP$118)*(COUNTIF($AL$23:$AL36,"=0"))),999999)</f>
        <v>#DIV/0!</v>
      </c>
      <c r="AW133" s="6">
        <v>2028</v>
      </c>
      <c r="AX133" s="61" t="e">
        <f>IF(SUM($AY$16:$AY36)=SUM($AX$117:$BC$117),AX$117-((AX$117/AX$118)*(COUNTIF($AY$23:$AY36,"=0"))),999999)</f>
        <v>#DIV/0!</v>
      </c>
      <c r="AY133" s="3" t="e">
        <f>IF(SUM($AY$16:$AY36)=SUM($AX$117:$BC$117),AY$117-((AY$117/AY$118)*(COUNTIF($AY$23:$AY36,"=0"))),999999)</f>
        <v>#DIV/0!</v>
      </c>
      <c r="AZ133" s="4" t="e">
        <f>IF(SUM($AY$16:$AY36)=SUM($AX$117:$BC$117),AZ$117-((AZ$117/AZ$118)*(COUNTIF($AY$23:$AY36,"=0"))),999999)</f>
        <v>#DIV/0!</v>
      </c>
      <c r="BA133" s="4" t="e">
        <f>IF(SUM($AY$16:$AY36)=SUM($AX$117:$BC$117),BA$117-((BA$117/BA$118)*(COUNTIF($AY$23:$AY36,"=0"))),999999)</f>
        <v>#DIV/0!</v>
      </c>
      <c r="BB133" s="4" t="e">
        <f>IF(SUM($AY$16:$AY36)=SUM($AX$117:$BC$117),BB$117-((BB$117/BB$118)*(COUNTIF($AY$23:$AY36,"=0"))),999999)</f>
        <v>#DIV/0!</v>
      </c>
      <c r="BC133" s="4" t="e">
        <f>IF(SUM($AY$16:$AY36)=SUM($AX$117:$BC$117),BC$117-((BC$117/BC$118)*(COUNTIF($AY$23:$AY36,"=0"))),999999)</f>
        <v>#DIV/0!</v>
      </c>
      <c r="BJ133" s="6">
        <v>2028</v>
      </c>
      <c r="BK133" s="61" t="e">
        <f>IF(SUM($BL$16:$BL36)=SUM($BK$117:$BP$117),BK$117-((BK$117/BK$118)*(COUNTIF($BL$23:$BL36,"=0"))),999999)</f>
        <v>#DIV/0!</v>
      </c>
      <c r="BL133" s="3" t="e">
        <f>IF(SUM($BL$16:$BL36)=SUM($BK$117:$BP$117),BL$117-((BL$117/BL$118)*(COUNTIF($BL$23:$BL36,"=0"))),999999)</f>
        <v>#DIV/0!</v>
      </c>
      <c r="BM133" s="4" t="e">
        <f>IF(SUM($BL$16:$BL36)=SUM($BK$117:$BP$117),BM$117-((BM$117/BM$118)*(COUNTIF($BL$23:$BL36,"=0"))),999999)</f>
        <v>#DIV/0!</v>
      </c>
      <c r="BN133" s="4" t="e">
        <f>IF(SUM($BL$16:$BL36)=SUM($BK$117:$BP$117),BN$117-((BN$117/BN$118)*(COUNTIF($BL$23:$BL36,"=0"))),999999)</f>
        <v>#DIV/0!</v>
      </c>
      <c r="BO133" s="4" t="e">
        <f>IF(SUM($BL$16:$BL36)=SUM($BK$117:$BP$117),BO$117-((BO$117/BO$118)*(COUNTIF($BL$23:$BL36,"=0"))),999999)</f>
        <v>#DIV/0!</v>
      </c>
      <c r="BP133" s="4" t="e">
        <f>IF(SUM($BL$16:$BL36)=SUM($BK$117:$BP$117),BP$117-((BP$117/BP$118)*(COUNTIF($BL$23:$BL36,"=0"))),999999)</f>
        <v>#DIV/0!</v>
      </c>
      <c r="BW133" s="6">
        <v>2028</v>
      </c>
      <c r="BX133" s="61" t="e">
        <f>IF(SUM($BY$16:$BY36)=SUM($BX$117:$CC$117),BX$117-((BX$117/BX$118)*(COUNTIF($BY$23:$BY36,"=0"))),999999)</f>
        <v>#DIV/0!</v>
      </c>
      <c r="BY133" s="3" t="e">
        <f>IF(SUM($BY$16:$BY36)=SUM($BX$117:$CC$117),BY$117-((BY$117/BY$118)*(COUNTIF($BY$23:$BY36,"=0"))),999999)</f>
        <v>#DIV/0!</v>
      </c>
      <c r="BZ133" s="4" t="e">
        <f>IF(SUM($BY$16:$BY36)=SUM($BX$117:$CC$117),BZ$117-((BZ$117/BZ$118)*(COUNTIF($BY$23:$BY36,"=0"))),999999)</f>
        <v>#DIV/0!</v>
      </c>
      <c r="CA133" s="4" t="e">
        <f>IF(SUM($BY$16:$BY36)=SUM($BX$117:$CC$117),CA$117-((CA$117/CA$118)*(COUNTIF($BY$23:$BY36,"=0"))),999999)</f>
        <v>#DIV/0!</v>
      </c>
      <c r="CB133" s="4" t="e">
        <f>IF(SUM($BY$16:$BY36)=SUM($BX$117:$CC$117),CB$117-((CB$117/CB$118)*(COUNTIF($BY$23:$BY36,"=0"))),999999)</f>
        <v>#DIV/0!</v>
      </c>
      <c r="CC133" s="4" t="e">
        <f>IF(SUM($BY$16:$BY36)=SUM($BX$117:$CC$117),CC$117-((CC$117/CC$118)*(COUNTIF($BY$23:$BY36,"=0"))),999999)</f>
        <v>#DIV/0!</v>
      </c>
      <c r="CJ133" s="6">
        <v>2028</v>
      </c>
      <c r="CK133" s="61" t="e">
        <f>IF(SUM($CL$16:$CL36)=SUM($CK$117:$CP$117),CK$117-((CK$117/CK$118)*(COUNTIF($CL$23:$CL36,"=0"))),999999)</f>
        <v>#DIV/0!</v>
      </c>
      <c r="CL133" s="3" t="e">
        <f>IF(SUM($CL$16:$CL36)=SUM($CK$117:$CP$117),CL$117-((CL$117/CL$118)*(COUNTIF($CL$23:$CL36,"=0"))),999999)</f>
        <v>#DIV/0!</v>
      </c>
      <c r="CM133" s="4" t="e">
        <f>IF(SUM($CL$16:$CL36)=SUM($CK$117:$CP$117),CM$117-((CM$117/CM$118)*(COUNTIF($CL$23:$CL36,"=0"))),999999)</f>
        <v>#DIV/0!</v>
      </c>
      <c r="CN133" s="4" t="e">
        <f>IF(SUM($CL$16:$CL36)=SUM($CK$117:$CP$117),CN$117-((CN$117/CN$118)*(COUNTIF($CL$23:$CL36,"=0"))),999999)</f>
        <v>#DIV/0!</v>
      </c>
      <c r="CO133" s="4" t="e">
        <f>IF(SUM($CL$16:$CL36)=SUM($CK$117:$CP$117),CO$117-((CO$117/CO$118)*(COUNTIF($CL$23:$CL36,"=0"))),999999)</f>
        <v>#DIV/0!</v>
      </c>
      <c r="CP133" s="4" t="e">
        <f>IF(SUM($CL$16:$CL36)=SUM($CK$117:$CP$117),CP$117-((CP$117/CP$118)*(COUNTIF($CL$23:$CL36,"=0"))),999999)</f>
        <v>#DIV/0!</v>
      </c>
      <c r="CW133" s="6">
        <v>2028</v>
      </c>
      <c r="CX133" s="61" t="e">
        <f>IF(SUM($CY$16:$CY36)=SUM($CX$117:$DC$117),CX$117-((CX$117/CX$118)*(COUNTIF($CY$23:$CY36,"=0"))),999999)</f>
        <v>#DIV/0!</v>
      </c>
      <c r="CY133" s="3" t="e">
        <f>IF(SUM($CY$16:$CY36)=SUM($CX$117:$DC$117),CY$117-((CY$117/CY$118)*(COUNTIF($CY$23:$CY36,"=0"))),999999)</f>
        <v>#DIV/0!</v>
      </c>
      <c r="CZ133" s="4" t="e">
        <f>IF(SUM($CY$16:$CY36)=SUM($CX$117:$DC$117),CZ$117-((CZ$117/CZ$118)*(COUNTIF($CY$23:$CY36,"=0"))),999999)</f>
        <v>#DIV/0!</v>
      </c>
      <c r="DA133" s="4" t="e">
        <f>IF(SUM($CY$16:$CY36)=SUM($CX$117:$DC$117),DA$117-((DA$117/DA$118)*(COUNTIF($CY$23:$CY36,"=0"))),999999)</f>
        <v>#DIV/0!</v>
      </c>
      <c r="DB133" s="4" t="e">
        <f>IF(SUM($CY$16:$CY36)=SUM($CX$117:$DC$117),DB$117-((DB$117/DB$118)*(COUNTIF($CY$23:$CY36,"=0"))),999999)</f>
        <v>#DIV/0!</v>
      </c>
      <c r="DC133" s="4" t="e">
        <f>IF(SUM($CY$16:$CY36)=SUM($CX$117:$DC$117),DC$117-((DC$117/DC$118)*(COUNTIF($CY$23:$CY36,"=0"))),999999)</f>
        <v>#DIV/0!</v>
      </c>
      <c r="DJ133" s="6">
        <v>2028</v>
      </c>
      <c r="DK133" s="61" t="e">
        <f>IF(SUM($DL$16:$DL36)=SUM($DK$117:$DP$117),DK$117-((DK$117/DK$118)*(COUNTIF($DL$23:$DL36,"=0"))),999999)</f>
        <v>#DIV/0!</v>
      </c>
      <c r="DL133" s="3" t="e">
        <f>IF(SUM($DL$16:$DL36)=SUM($DK$117:$DP$117),DL$117-((DL$117/DL$118)*(COUNTIF($DL$23:$DL36,"=0"))),999999)</f>
        <v>#DIV/0!</v>
      </c>
      <c r="DM133" s="4" t="e">
        <f>IF(SUM($DL$16:$DL36)=SUM($DK$117:$DP$117),DM$117-((DM$117/DM$118)*(COUNTIF($DL$23:$DL36,"=0"))),999999)</f>
        <v>#DIV/0!</v>
      </c>
      <c r="DN133" s="4" t="e">
        <f>IF(SUM($DL$16:$DL36)=SUM($DK$117:$DP$117),DN$117-((DN$117/DN$118)*(COUNTIF($DL$23:$DL36,"=0"))),999999)</f>
        <v>#DIV/0!</v>
      </c>
      <c r="DO133" s="4" t="e">
        <f>IF(SUM($DL$16:$DL36)=SUM($DK$117:$DP$117),DO$117-((DO$117/DO$118)*(COUNTIF($DL$23:$DL36,"=0"))),999999)</f>
        <v>#DIV/0!</v>
      </c>
      <c r="DP133" s="4" t="e">
        <f>IF(SUM($DL$16:$DL36)=SUM($DK$117:$DP$117),DP$117-((DP$117/DP$118)*(COUNTIF($DL$23:$DL36,"=0"))),999999)</f>
        <v>#DIV/0!</v>
      </c>
      <c r="DW133" s="6">
        <v>2028</v>
      </c>
      <c r="DX133" s="61" t="e">
        <f>IF(SUM($DY$16:$DY36)=SUM($DX$117:$EC$117),DX$117-((DX$117/DX$118)*(COUNTIF($DY$23:$DY36,"=0"))),999999)</f>
        <v>#DIV/0!</v>
      </c>
      <c r="DY133" s="3" t="e">
        <f>IF(SUM($DY$16:$DY36)=SUM($DX$117:$EC$117),DY$117-((DY$117/DY$118)*(COUNTIF($DY$23:$DY36,"=0"))),999999)</f>
        <v>#DIV/0!</v>
      </c>
      <c r="DZ133" s="4" t="e">
        <f>IF(SUM($DY$16:$DY36)=SUM($DX$117:$EC$117),DZ$117-((DZ$117/DZ$118)*(COUNTIF($DY$23:$DY36,"=0"))),999999)</f>
        <v>#DIV/0!</v>
      </c>
      <c r="EA133" s="4" t="e">
        <f>IF(SUM($DY$16:$DY36)=SUM($DX$117:$EC$117),EA$117-((EA$117/EA$118)*(COUNTIF($DY$23:$DY36,"=0"))),999999)</f>
        <v>#DIV/0!</v>
      </c>
      <c r="EB133" s="4" t="e">
        <f>IF(SUM($DY$16:$DY36)=SUM($DX$117:$EC$117),EB$117-((EB$117/EB$118)*(COUNTIF($DY$23:$DY36,"=0"))),999999)</f>
        <v>#DIV/0!</v>
      </c>
      <c r="EC133" s="4" t="e">
        <f>IF(SUM($DY$16:$DY36)=SUM($DX$117:$EC$117),EC$117-((EC$117/EC$118)*(COUNTIF($DY$23:$DY36,"=0"))),999999)</f>
        <v>#DIV/0!</v>
      </c>
      <c r="EJ133" s="6">
        <v>2028</v>
      </c>
      <c r="EK133" s="61" t="e">
        <f>IF(SUM($EL$16:$EL36)=SUM($EK$117:$EP$117),EK$117-((EK$117/EK$118)*(COUNTIF($EL$23:$EL36,"=0"))),999999)</f>
        <v>#DIV/0!</v>
      </c>
      <c r="EL133" s="3" t="e">
        <f>IF(SUM($EL$16:$EL36)=SUM($EK$117:$EP$117),EL$117-((EL$117/EL$118)*(COUNTIF($EL$23:$EL36,"=0"))),999999)</f>
        <v>#DIV/0!</v>
      </c>
      <c r="EM133" s="4" t="e">
        <f>IF(SUM($EL$16:$EL36)=SUM($EK$117:$EP$117),EM$117-((EM$117/EM$118)*(COUNTIF($EL$23:$EL36,"=0"))),999999)</f>
        <v>#DIV/0!</v>
      </c>
      <c r="EN133" s="4" t="e">
        <f>IF(SUM($EL$16:$EL36)=SUM($EK$117:$EP$117),EN$117-((EN$117/EN$118)*(COUNTIF($EL$23:$EL36,"=0"))),999999)</f>
        <v>#DIV/0!</v>
      </c>
      <c r="EO133" s="4" t="e">
        <f>IF(SUM($EL$16:$EL36)=SUM($EK$117:$EP$117),EO$117-((EO$117/EO$118)*(COUNTIF($EL$23:$EL36,"=0"))),999999)</f>
        <v>#DIV/0!</v>
      </c>
      <c r="EP133" s="4" t="e">
        <f>IF(SUM($EL$16:$EL36)=SUM($EK$117:$EP$117),EP$117-((EP$117/EP$118)*(COUNTIF($EL$23:$EL36,"=0"))),999999)</f>
        <v>#DIV/0!</v>
      </c>
      <c r="EW133" s="6">
        <v>2028</v>
      </c>
      <c r="EX133" s="61">
        <f>IF(SUM($EY$16:$EY36)=SUM($EX$117:$FC$117),EX$117-((EX$117/EX$118)*(COUNTIF($EY$23:$EY36,"=0"))),999999)</f>
        <v>999999</v>
      </c>
      <c r="EY133" s="3">
        <f>IF(SUM($EY$16:$EY36)=SUM($EX$117:$FC$117),EY$117-((EY$117/EY$118)*(COUNTIF($EY$23:$EY36,"=0"))),999999)</f>
        <v>999999</v>
      </c>
      <c r="EZ133" s="4">
        <f>IF(SUM($EY$16:$EY36)=SUM($EX$117:$FC$117),EZ$117-((EZ$117/EZ$118)*(COUNTIF($EY$23:$EY36,"=0"))),999999)</f>
        <v>999999</v>
      </c>
      <c r="FA133" s="4">
        <f>IF(SUM($EY$16:$EY36)=SUM($EX$117:$FC$117),FA$117-((FA$117/FA$118)*(COUNTIF($EY$23:$EY36,"=0"))),999999)</f>
        <v>999999</v>
      </c>
      <c r="FB133" s="4">
        <f>IF(SUM($EY$16:$EY36)=SUM($EX$117:$FC$117),FB$117-((FB$117/FB$118)*(COUNTIF($EY$23:$EY36,"=0"))),999999)</f>
        <v>999999</v>
      </c>
      <c r="FC133" s="4">
        <f>IF(SUM($EY$16:$EY36)=SUM($EX$117:$FC$117),FC$117-((FC$117/FC$118)*(COUNTIF($EY$23:$EY36,"=0"))),999999)</f>
        <v>999999</v>
      </c>
      <c r="FJ133" s="47"/>
    </row>
    <row r="134" spans="2:166" x14ac:dyDescent="0.25">
      <c r="B134" s="15">
        <f t="shared" si="156"/>
        <v>14</v>
      </c>
      <c r="C134" s="7">
        <v>2029</v>
      </c>
      <c r="D134" s="104"/>
      <c r="E134" s="39"/>
      <c r="F134" s="39"/>
      <c r="G134" s="39"/>
      <c r="H134" s="39"/>
      <c r="I134" s="105"/>
      <c r="J134" s="7">
        <v>2029</v>
      </c>
      <c r="K134" s="62" t="e">
        <f>IF(SUM($L$16:$L37)=SUM($K$117:$P$117),K$117-((K$117/K$118)*(COUNTIF($L$23:$L37,"=0"))),999999)</f>
        <v>#DIV/0!</v>
      </c>
      <c r="L134" s="1" t="e">
        <f>IF(SUM($L$16:$L37)=SUM($K$117:$P$117),L$117-((L$117/L$118)*(COUNTIF($L$23:$L37,"=0"))),999999)</f>
        <v>#DIV/0!</v>
      </c>
      <c r="M134" s="2" t="e">
        <f>IF(SUM($L$16:$L37)=SUM($K$117:$P$117),M$117-((M$117/M$118)*(COUNTIF($L$23:$L37,"=0"))),999999)</f>
        <v>#DIV/0!</v>
      </c>
      <c r="N134" s="2" t="e">
        <f>IF(SUM($L$16:$L37)=SUM($K$117:$P$117),N$117-((N$117/N$118)*(COUNTIF($L$23:$L37,"=0"))),999999)</f>
        <v>#DIV/0!</v>
      </c>
      <c r="O134" s="2" t="e">
        <f>IF(SUM($L$16:$L37)=SUM($K$117:$P$117),O$117-((O$117/O$118)*(COUNTIF($L$23:$L37,"=0"))),999999)</f>
        <v>#DIV/0!</v>
      </c>
      <c r="P134" s="2" t="e">
        <f>IF(SUM($L$16:$L37)=SUM($K$117:$P$117),P$117-((P$117/P$118)*(COUNTIF($L$23:$L37,"=0"))),999999)</f>
        <v>#DIV/0!</v>
      </c>
      <c r="R134" s="194"/>
      <c r="T134" s="39"/>
      <c r="U134" s="39"/>
      <c r="V134" s="39"/>
      <c r="W134" s="7">
        <v>2029</v>
      </c>
      <c r="X134" s="62" t="e">
        <f>IF(SUM($Y$16:$Y37)=SUM($X$117:$AC$117),X$117-((X$117/X$118)*(COUNTIF($Y$23:$Y37,"=0"))),999999)</f>
        <v>#DIV/0!</v>
      </c>
      <c r="Y134" s="1" t="e">
        <f>IF(SUM($Y$16:$Y37)=SUM($X$117:$AC$117),Y$117-((Y$117/Y$118)*(COUNTIF($Y$23:$Y37,"=0"))),999999)</f>
        <v>#DIV/0!</v>
      </c>
      <c r="Z134" s="2" t="e">
        <f>IF(SUM($Y$16:$Y37)=SUM($X$117:$AC$117),Z$117-((Z$117/Z$118)*(COUNTIF($Y$23:$Y37,"=0"))),999999)</f>
        <v>#DIV/0!</v>
      </c>
      <c r="AA134" s="2" t="e">
        <f>IF(SUM($Y$16:$Y37)=SUM($X$117:$AC$117),AA$117-((AA$117/AA$118)*(COUNTIF($Y$23:$Y37,"=0"))),999999)</f>
        <v>#DIV/0!</v>
      </c>
      <c r="AB134" s="2" t="e">
        <f>IF(SUM($Y$16:$Y37)=SUM($X$117:$AC$117),AB$117-((AB$117/AB$118)*(COUNTIF($Y$23:$Y37,"=0"))),999999)</f>
        <v>#DIV/0!</v>
      </c>
      <c r="AC134" s="2" t="e">
        <f>IF(SUM($Y$16:$Y37)=SUM($X$117:$AC$117),AC$117-((AC$117/AC$118)*(COUNTIF($Y$23:$Y37,"=0"))),999999)</f>
        <v>#DIV/0!</v>
      </c>
      <c r="AJ134" s="7">
        <v>2029</v>
      </c>
      <c r="AK134" s="62" t="e">
        <f>IF(SUM($AL$16:$AL37)=SUM($AK$117:$AP$117),AK$117-((AK$117/AK$118)*(COUNTIF($AL$23:$AL37,"=0"))),999999)</f>
        <v>#DIV/0!</v>
      </c>
      <c r="AL134" s="1" t="e">
        <f>IF(SUM($AL$16:$AL37)=SUM($AK$117:$AP$117),AL$117-((AL$117/AL$118)*(COUNTIF($AL$23:$AL37,"=0"))),999999)</f>
        <v>#DIV/0!</v>
      </c>
      <c r="AM134" s="2" t="e">
        <f>IF(SUM($AL$16:$AL37)=SUM($AK$117:$AP$117),AM$117-((AM$117/AM$118)*(COUNTIF($AL$23:$AL37,"=0"))),999999)</f>
        <v>#DIV/0!</v>
      </c>
      <c r="AN134" s="2" t="e">
        <f>IF(SUM($AL$16:$AL37)=SUM($AK$117:$AP$117),AN$117-((AN$117/AN$118)*(COUNTIF($AL$23:$AL37,"=0"))),999999)</f>
        <v>#DIV/0!</v>
      </c>
      <c r="AO134" s="2" t="e">
        <f>IF(SUM($AL$16:$AL37)=SUM($AK$117:$AP$117),AO$117-((AO$117/AO$118)*(COUNTIF($AL$23:$AL37,"=0"))),999999)</f>
        <v>#DIV/0!</v>
      </c>
      <c r="AP134" s="2" t="e">
        <f>IF(SUM($AL$16:$AL37)=SUM($AK$117:$AP$117),AP$117-((AP$117/AP$118)*(COUNTIF($AL$23:$AL37,"=0"))),999999)</f>
        <v>#DIV/0!</v>
      </c>
      <c r="AW134" s="7">
        <v>2029</v>
      </c>
      <c r="AX134" s="62" t="e">
        <f>IF(SUM($AY$16:$AY37)=SUM($AX$117:$BC$117),AX$117-((AX$117/AX$118)*(COUNTIF($AY$23:$AY37,"=0"))),999999)</f>
        <v>#DIV/0!</v>
      </c>
      <c r="AY134" s="1" t="e">
        <f>IF(SUM($AY$16:$AY37)=SUM($AX$117:$BC$117),AY$117-((AY$117/AY$118)*(COUNTIF($AY$23:$AY37,"=0"))),999999)</f>
        <v>#DIV/0!</v>
      </c>
      <c r="AZ134" s="2" t="e">
        <f>IF(SUM($AY$16:$AY37)=SUM($AX$117:$BC$117),AZ$117-((AZ$117/AZ$118)*(COUNTIF($AY$23:$AY37,"=0"))),999999)</f>
        <v>#DIV/0!</v>
      </c>
      <c r="BA134" s="2" t="e">
        <f>IF(SUM($AY$16:$AY37)=SUM($AX$117:$BC$117),BA$117-((BA$117/BA$118)*(COUNTIF($AY$23:$AY37,"=0"))),999999)</f>
        <v>#DIV/0!</v>
      </c>
      <c r="BB134" s="2" t="e">
        <f>IF(SUM($AY$16:$AY37)=SUM($AX$117:$BC$117),BB$117-((BB$117/BB$118)*(COUNTIF($AY$23:$AY37,"=0"))),999999)</f>
        <v>#DIV/0!</v>
      </c>
      <c r="BC134" s="2" t="e">
        <f>IF(SUM($AY$16:$AY37)=SUM($AX$117:$BC$117),BC$117-((BC$117/BC$118)*(COUNTIF($AY$23:$AY37,"=0"))),999999)</f>
        <v>#DIV/0!</v>
      </c>
      <c r="BJ134" s="7">
        <v>2029</v>
      </c>
      <c r="BK134" s="62" t="e">
        <f>IF(SUM($BL$16:$BL37)=SUM($BK$117:$BP$117),BK$117-((BK$117/BK$118)*(COUNTIF($BL$23:$BL37,"=0"))),999999)</f>
        <v>#DIV/0!</v>
      </c>
      <c r="BL134" s="1" t="e">
        <f>IF(SUM($BL$16:$BL37)=SUM($BK$117:$BP$117),BL$117-((BL$117/BL$118)*(COUNTIF($BL$23:$BL37,"=0"))),999999)</f>
        <v>#DIV/0!</v>
      </c>
      <c r="BM134" s="2" t="e">
        <f>IF(SUM($BL$16:$BL37)=SUM($BK$117:$BP$117),BM$117-((BM$117/BM$118)*(COUNTIF($BL$23:$BL37,"=0"))),999999)</f>
        <v>#DIV/0!</v>
      </c>
      <c r="BN134" s="2" t="e">
        <f>IF(SUM($BL$16:$BL37)=SUM($BK$117:$BP$117),BN$117-((BN$117/BN$118)*(COUNTIF($BL$23:$BL37,"=0"))),999999)</f>
        <v>#DIV/0!</v>
      </c>
      <c r="BO134" s="2" t="e">
        <f>IF(SUM($BL$16:$BL37)=SUM($BK$117:$BP$117),BO$117-((BO$117/BO$118)*(COUNTIF($BL$23:$BL37,"=0"))),999999)</f>
        <v>#DIV/0!</v>
      </c>
      <c r="BP134" s="2" t="e">
        <f>IF(SUM($BL$16:$BL37)=SUM($BK$117:$BP$117),BP$117-((BP$117/BP$118)*(COUNTIF($BL$23:$BL37,"=0"))),999999)</f>
        <v>#DIV/0!</v>
      </c>
      <c r="BW134" s="7">
        <v>2029</v>
      </c>
      <c r="BX134" s="62" t="e">
        <f>IF(SUM($BY$16:$BY37)=SUM($BX$117:$CC$117),BX$117-((BX$117/BX$118)*(COUNTIF($BY$23:$BY37,"=0"))),999999)</f>
        <v>#DIV/0!</v>
      </c>
      <c r="BY134" s="1" t="e">
        <f>IF(SUM($BY$16:$BY37)=SUM($BX$117:$CC$117),BY$117-((BY$117/BY$118)*(COUNTIF($BY$23:$BY37,"=0"))),999999)</f>
        <v>#DIV/0!</v>
      </c>
      <c r="BZ134" s="2" t="e">
        <f>IF(SUM($BY$16:$BY37)=SUM($BX$117:$CC$117),BZ$117-((BZ$117/BZ$118)*(COUNTIF($BY$23:$BY37,"=0"))),999999)</f>
        <v>#DIV/0!</v>
      </c>
      <c r="CA134" s="2" t="e">
        <f>IF(SUM($BY$16:$BY37)=SUM($BX$117:$CC$117),CA$117-((CA$117/CA$118)*(COUNTIF($BY$23:$BY37,"=0"))),999999)</f>
        <v>#DIV/0!</v>
      </c>
      <c r="CB134" s="2" t="e">
        <f>IF(SUM($BY$16:$BY37)=SUM($BX$117:$CC$117),CB$117-((CB$117/CB$118)*(COUNTIF($BY$23:$BY37,"=0"))),999999)</f>
        <v>#DIV/0!</v>
      </c>
      <c r="CC134" s="2" t="e">
        <f>IF(SUM($BY$16:$BY37)=SUM($BX$117:$CC$117),CC$117-((CC$117/CC$118)*(COUNTIF($BY$23:$BY37,"=0"))),999999)</f>
        <v>#DIV/0!</v>
      </c>
      <c r="CJ134" s="7">
        <v>2029</v>
      </c>
      <c r="CK134" s="62" t="e">
        <f>IF(SUM($CL$16:$CL37)=SUM($CK$117:$CP$117),CK$117-((CK$117/CK$118)*(COUNTIF($CL$23:$CL37,"=0"))),999999)</f>
        <v>#DIV/0!</v>
      </c>
      <c r="CL134" s="1" t="e">
        <f>IF(SUM($CL$16:$CL37)=SUM($CK$117:$CP$117),CL$117-((CL$117/CL$118)*(COUNTIF($CL$23:$CL37,"=0"))),999999)</f>
        <v>#DIV/0!</v>
      </c>
      <c r="CM134" s="2" t="e">
        <f>IF(SUM($CL$16:$CL37)=SUM($CK$117:$CP$117),CM$117-((CM$117/CM$118)*(COUNTIF($CL$23:$CL37,"=0"))),999999)</f>
        <v>#DIV/0!</v>
      </c>
      <c r="CN134" s="2" t="e">
        <f>IF(SUM($CL$16:$CL37)=SUM($CK$117:$CP$117),CN$117-((CN$117/CN$118)*(COUNTIF($CL$23:$CL37,"=0"))),999999)</f>
        <v>#DIV/0!</v>
      </c>
      <c r="CO134" s="2" t="e">
        <f>IF(SUM($CL$16:$CL37)=SUM($CK$117:$CP$117),CO$117-((CO$117/CO$118)*(COUNTIF($CL$23:$CL37,"=0"))),999999)</f>
        <v>#DIV/0!</v>
      </c>
      <c r="CP134" s="2" t="e">
        <f>IF(SUM($CL$16:$CL37)=SUM($CK$117:$CP$117),CP$117-((CP$117/CP$118)*(COUNTIF($CL$23:$CL37,"=0"))),999999)</f>
        <v>#DIV/0!</v>
      </c>
      <c r="CW134" s="7">
        <v>2029</v>
      </c>
      <c r="CX134" s="62" t="e">
        <f>IF(SUM($CY$16:$CY37)=SUM($CX$117:$DC$117),CX$117-((CX$117/CX$118)*(COUNTIF($CY$23:$CY37,"=0"))),999999)</f>
        <v>#DIV/0!</v>
      </c>
      <c r="CY134" s="1" t="e">
        <f>IF(SUM($CY$16:$CY37)=SUM($CX$117:$DC$117),CY$117-((CY$117/CY$118)*(COUNTIF($CY$23:$CY37,"=0"))),999999)</f>
        <v>#DIV/0!</v>
      </c>
      <c r="CZ134" s="2" t="e">
        <f>IF(SUM($CY$16:$CY37)=SUM($CX$117:$DC$117),CZ$117-((CZ$117/CZ$118)*(COUNTIF($CY$23:$CY37,"=0"))),999999)</f>
        <v>#DIV/0!</v>
      </c>
      <c r="DA134" s="2" t="e">
        <f>IF(SUM($CY$16:$CY37)=SUM($CX$117:$DC$117),DA$117-((DA$117/DA$118)*(COUNTIF($CY$23:$CY37,"=0"))),999999)</f>
        <v>#DIV/0!</v>
      </c>
      <c r="DB134" s="2" t="e">
        <f>IF(SUM($CY$16:$CY37)=SUM($CX$117:$DC$117),DB$117-((DB$117/DB$118)*(COUNTIF($CY$23:$CY37,"=0"))),999999)</f>
        <v>#DIV/0!</v>
      </c>
      <c r="DC134" s="2" t="e">
        <f>IF(SUM($CY$16:$CY37)=SUM($CX$117:$DC$117),DC$117-((DC$117/DC$118)*(COUNTIF($CY$23:$CY37,"=0"))),999999)</f>
        <v>#DIV/0!</v>
      </c>
      <c r="DJ134" s="7">
        <v>2029</v>
      </c>
      <c r="DK134" s="62" t="e">
        <f>IF(SUM($DL$16:$DL37)=SUM($DK$117:$DP$117),DK$117-((DK$117/DK$118)*(COUNTIF($DL$23:$DL37,"=0"))),999999)</f>
        <v>#DIV/0!</v>
      </c>
      <c r="DL134" s="1" t="e">
        <f>IF(SUM($DL$16:$DL37)=SUM($DK$117:$DP$117),DL$117-((DL$117/DL$118)*(COUNTIF($DL$23:$DL37,"=0"))),999999)</f>
        <v>#DIV/0!</v>
      </c>
      <c r="DM134" s="2" t="e">
        <f>IF(SUM($DL$16:$DL37)=SUM($DK$117:$DP$117),DM$117-((DM$117/DM$118)*(COUNTIF($DL$23:$DL37,"=0"))),999999)</f>
        <v>#DIV/0!</v>
      </c>
      <c r="DN134" s="2" t="e">
        <f>IF(SUM($DL$16:$DL37)=SUM($DK$117:$DP$117),DN$117-((DN$117/DN$118)*(COUNTIF($DL$23:$DL37,"=0"))),999999)</f>
        <v>#DIV/0!</v>
      </c>
      <c r="DO134" s="2" t="e">
        <f>IF(SUM($DL$16:$DL37)=SUM($DK$117:$DP$117),DO$117-((DO$117/DO$118)*(COUNTIF($DL$23:$DL37,"=0"))),999999)</f>
        <v>#DIV/0!</v>
      </c>
      <c r="DP134" s="2" t="e">
        <f>IF(SUM($DL$16:$DL37)=SUM($DK$117:$DP$117),DP$117-((DP$117/DP$118)*(COUNTIF($DL$23:$DL37,"=0"))),999999)</f>
        <v>#DIV/0!</v>
      </c>
      <c r="DW134" s="7">
        <v>2029</v>
      </c>
      <c r="DX134" s="62" t="e">
        <f>IF(SUM($DY$16:$DY37)=SUM($DX$117:$EC$117),DX$117-((DX$117/DX$118)*(COUNTIF($DY$23:$DY37,"=0"))),999999)</f>
        <v>#DIV/0!</v>
      </c>
      <c r="DY134" s="1" t="e">
        <f>IF(SUM($DY$16:$DY37)=SUM($DX$117:$EC$117),DY$117-((DY$117/DY$118)*(COUNTIF($DY$23:$DY37,"=0"))),999999)</f>
        <v>#DIV/0!</v>
      </c>
      <c r="DZ134" s="2" t="e">
        <f>IF(SUM($DY$16:$DY37)=SUM($DX$117:$EC$117),DZ$117-((DZ$117/DZ$118)*(COUNTIF($DY$23:$DY37,"=0"))),999999)</f>
        <v>#DIV/0!</v>
      </c>
      <c r="EA134" s="2" t="e">
        <f>IF(SUM($DY$16:$DY37)=SUM($DX$117:$EC$117),EA$117-((EA$117/EA$118)*(COUNTIF($DY$23:$DY37,"=0"))),999999)</f>
        <v>#DIV/0!</v>
      </c>
      <c r="EB134" s="2" t="e">
        <f>IF(SUM($DY$16:$DY37)=SUM($DX$117:$EC$117),EB$117-((EB$117/EB$118)*(COUNTIF($DY$23:$DY37,"=0"))),999999)</f>
        <v>#DIV/0!</v>
      </c>
      <c r="EC134" s="2" t="e">
        <f>IF(SUM($DY$16:$DY37)=SUM($DX$117:$EC$117),EC$117-((EC$117/EC$118)*(COUNTIF($DY$23:$DY37,"=0"))),999999)</f>
        <v>#DIV/0!</v>
      </c>
      <c r="EJ134" s="7">
        <v>2029</v>
      </c>
      <c r="EK134" s="62" t="e">
        <f>IF(SUM($EL$16:$EL37)=SUM($EK$117:$EP$117),EK$117-((EK$117/EK$118)*(COUNTIF($EL$23:$EL37,"=0"))),999999)</f>
        <v>#DIV/0!</v>
      </c>
      <c r="EL134" s="1" t="e">
        <f>IF(SUM($EL$16:$EL37)=SUM($EK$117:$EP$117),EL$117-((EL$117/EL$118)*(COUNTIF($EL$23:$EL37,"=0"))),999999)</f>
        <v>#DIV/0!</v>
      </c>
      <c r="EM134" s="2" t="e">
        <f>IF(SUM($EL$16:$EL37)=SUM($EK$117:$EP$117),EM$117-((EM$117/EM$118)*(COUNTIF($EL$23:$EL37,"=0"))),999999)</f>
        <v>#DIV/0!</v>
      </c>
      <c r="EN134" s="2" t="e">
        <f>IF(SUM($EL$16:$EL37)=SUM($EK$117:$EP$117),EN$117-((EN$117/EN$118)*(COUNTIF($EL$23:$EL37,"=0"))),999999)</f>
        <v>#DIV/0!</v>
      </c>
      <c r="EO134" s="2" t="e">
        <f>IF(SUM($EL$16:$EL37)=SUM($EK$117:$EP$117),EO$117-((EO$117/EO$118)*(COUNTIF($EL$23:$EL37,"=0"))),999999)</f>
        <v>#DIV/0!</v>
      </c>
      <c r="EP134" s="2" t="e">
        <f>IF(SUM($EL$16:$EL37)=SUM($EK$117:$EP$117),EP$117-((EP$117/EP$118)*(COUNTIF($EL$23:$EL37,"=0"))),999999)</f>
        <v>#DIV/0!</v>
      </c>
      <c r="EW134" s="7">
        <v>2029</v>
      </c>
      <c r="EX134" s="62">
        <f>IF(SUM($EY$16:$EY37)=SUM($EX$117:$FC$117),EX$117-((EX$117/EX$118)*(COUNTIF($EY$23:$EY37,"=0"))),999999)</f>
        <v>999999</v>
      </c>
      <c r="EY134" s="1">
        <f>IF(SUM($EY$16:$EY37)=SUM($EX$117:$FC$117),EY$117-((EY$117/EY$118)*(COUNTIF($EY$23:$EY37,"=0"))),999999)</f>
        <v>999999</v>
      </c>
      <c r="EZ134" s="2">
        <f>IF(SUM($EY$16:$EY37)=SUM($EX$117:$FC$117),EZ$117-((EZ$117/EZ$118)*(COUNTIF($EY$23:$EY37,"=0"))),999999)</f>
        <v>999999</v>
      </c>
      <c r="FA134" s="2">
        <f>IF(SUM($EY$16:$EY37)=SUM($EX$117:$FC$117),FA$117-((FA$117/FA$118)*(COUNTIF($EY$23:$EY37,"=0"))),999999)</f>
        <v>999999</v>
      </c>
      <c r="FB134" s="2">
        <f>IF(SUM($EY$16:$EY37)=SUM($EX$117:$FC$117),FB$117-((FB$117/FB$118)*(COUNTIF($EY$23:$EY37,"=0"))),999999)</f>
        <v>999999</v>
      </c>
      <c r="FC134" s="2">
        <f>IF(SUM($EY$16:$EY37)=SUM($EX$117:$FC$117),FC$117-((FC$117/FC$118)*(COUNTIF($EY$23:$EY37,"=0"))),999999)</f>
        <v>999999</v>
      </c>
      <c r="FJ134" s="47"/>
    </row>
    <row r="135" spans="2:166" x14ac:dyDescent="0.25">
      <c r="B135" s="14">
        <f t="shared" si="156"/>
        <v>15</v>
      </c>
      <c r="C135" s="6">
        <v>2030</v>
      </c>
      <c r="D135" s="104"/>
      <c r="E135" s="39"/>
      <c r="F135" s="39"/>
      <c r="G135" s="39"/>
      <c r="H135" s="39"/>
      <c r="I135" s="105"/>
      <c r="J135" s="6">
        <v>2030</v>
      </c>
      <c r="K135" s="61" t="e">
        <f>IF(SUM($L$16:$L38)=SUM($K$117:$P$117),K$117-((K$117/K$118)*(COUNTIF($L$23:$L38,"=0"))),999999)</f>
        <v>#DIV/0!</v>
      </c>
      <c r="L135" s="3" t="e">
        <f>IF(SUM($L$16:$L38)=SUM($K$117:$P$117),L$117-((L$117/L$118)*(COUNTIF($L$23:$L38,"=0"))),999999)</f>
        <v>#DIV/0!</v>
      </c>
      <c r="M135" s="4" t="e">
        <f>IF(SUM($L$16:$L38)=SUM($K$117:$P$117),M$117-((M$117/M$118)*(COUNTIF($L$23:$L38,"=0"))),999999)</f>
        <v>#DIV/0!</v>
      </c>
      <c r="N135" s="4" t="e">
        <f>IF(SUM($L$16:$L38)=SUM($K$117:$P$117),N$117-((N$117/N$118)*(COUNTIF($L$23:$L38,"=0"))),999999)</f>
        <v>#DIV/0!</v>
      </c>
      <c r="O135" s="4" t="e">
        <f>IF(SUM($L$16:$L38)=SUM($K$117:$P$117),O$117-((O$117/O$118)*(COUNTIF($L$23:$L38,"=0"))),999999)</f>
        <v>#DIV/0!</v>
      </c>
      <c r="P135" s="4" t="e">
        <f>IF(SUM($L$16:$L38)=SUM($K$117:$P$117),P$117-((P$117/P$118)*(COUNTIF($L$23:$L38,"=0"))),999999)</f>
        <v>#DIV/0!</v>
      </c>
      <c r="T135" s="39"/>
      <c r="U135" s="39"/>
      <c r="V135" s="39"/>
      <c r="W135" s="6">
        <v>2030</v>
      </c>
      <c r="X135" s="61" t="e">
        <f>IF(SUM($Y$16:$Y38)=SUM($X$117:$AC$117),X$117-((X$117/X$118)*(COUNTIF($Y$23:$Y38,"=0"))),999999)</f>
        <v>#DIV/0!</v>
      </c>
      <c r="Y135" s="3" t="e">
        <f>IF(SUM($Y$16:$Y38)=SUM($X$117:$AC$117),Y$117-((Y$117/Y$118)*(COUNTIF($Y$23:$Y38,"=0"))),999999)</f>
        <v>#DIV/0!</v>
      </c>
      <c r="Z135" s="4" t="e">
        <f>IF(SUM($Y$16:$Y38)=SUM($X$117:$AC$117),Z$117-((Z$117/Z$118)*(COUNTIF($Y$23:$Y38,"=0"))),999999)</f>
        <v>#DIV/0!</v>
      </c>
      <c r="AA135" s="4" t="e">
        <f>IF(SUM($Y$16:$Y38)=SUM($X$117:$AC$117),AA$117-((AA$117/AA$118)*(COUNTIF($Y$23:$Y38,"=0"))),999999)</f>
        <v>#DIV/0!</v>
      </c>
      <c r="AB135" s="4" t="e">
        <f>IF(SUM($Y$16:$Y38)=SUM($X$117:$AC$117),AB$117-((AB$117/AB$118)*(COUNTIF($Y$23:$Y38,"=0"))),999999)</f>
        <v>#DIV/0!</v>
      </c>
      <c r="AC135" s="4" t="e">
        <f>IF(SUM($Y$16:$Y38)=SUM($X$117:$AC$117),AC$117-((AC$117/AC$118)*(COUNTIF($Y$23:$Y38,"=0"))),999999)</f>
        <v>#DIV/0!</v>
      </c>
      <c r="AJ135" s="6">
        <v>2030</v>
      </c>
      <c r="AK135" s="61" t="e">
        <f>IF(SUM($AL$16:$AL38)=SUM($AK$117:$AP$117),AK$117-((AK$117/AK$118)*(COUNTIF($AL$23:$AL38,"=0"))),999999)</f>
        <v>#DIV/0!</v>
      </c>
      <c r="AL135" s="3" t="e">
        <f>IF(SUM($AL$16:$AL38)=SUM($AK$117:$AP$117),AL$117-((AL$117/AL$118)*(COUNTIF($AL$23:$AL38,"=0"))),999999)</f>
        <v>#DIV/0!</v>
      </c>
      <c r="AM135" s="4" t="e">
        <f>IF(SUM($AL$16:$AL38)=SUM($AK$117:$AP$117),AM$117-((AM$117/AM$118)*(COUNTIF($AL$23:$AL38,"=0"))),999999)</f>
        <v>#DIV/0!</v>
      </c>
      <c r="AN135" s="4" t="e">
        <f>IF(SUM($AL$16:$AL38)=SUM($AK$117:$AP$117),AN$117-((AN$117/AN$118)*(COUNTIF($AL$23:$AL38,"=0"))),999999)</f>
        <v>#DIV/0!</v>
      </c>
      <c r="AO135" s="4" t="e">
        <f>IF(SUM($AL$16:$AL38)=SUM($AK$117:$AP$117),AO$117-((AO$117/AO$118)*(COUNTIF($AL$23:$AL38,"=0"))),999999)</f>
        <v>#DIV/0!</v>
      </c>
      <c r="AP135" s="4" t="e">
        <f>IF(SUM($AL$16:$AL38)=SUM($AK$117:$AP$117),AP$117-((AP$117/AP$118)*(COUNTIF($AL$23:$AL38,"=0"))),999999)</f>
        <v>#DIV/0!</v>
      </c>
      <c r="AW135" s="6">
        <v>2030</v>
      </c>
      <c r="AX135" s="61" t="e">
        <f>IF(SUM($AY$16:$AY38)=SUM($AX$117:$BC$117),AX$117-((AX$117/AX$118)*(COUNTIF($AY$23:$AY38,"=0"))),999999)</f>
        <v>#DIV/0!</v>
      </c>
      <c r="AY135" s="3" t="e">
        <f>IF(SUM($AY$16:$AY38)=SUM($AX$117:$BC$117),AY$117-((AY$117/AY$118)*(COUNTIF($AY$23:$AY38,"=0"))),999999)</f>
        <v>#DIV/0!</v>
      </c>
      <c r="AZ135" s="4" t="e">
        <f>IF(SUM($AY$16:$AY38)=SUM($AX$117:$BC$117),AZ$117-((AZ$117/AZ$118)*(COUNTIF($AY$23:$AY38,"=0"))),999999)</f>
        <v>#DIV/0!</v>
      </c>
      <c r="BA135" s="4" t="e">
        <f>IF(SUM($AY$16:$AY38)=SUM($AX$117:$BC$117),BA$117-((BA$117/BA$118)*(COUNTIF($AY$23:$AY38,"=0"))),999999)</f>
        <v>#DIV/0!</v>
      </c>
      <c r="BB135" s="4" t="e">
        <f>IF(SUM($AY$16:$AY38)=SUM($AX$117:$BC$117),BB$117-((BB$117/BB$118)*(COUNTIF($AY$23:$AY38,"=0"))),999999)</f>
        <v>#DIV/0!</v>
      </c>
      <c r="BC135" s="4" t="e">
        <f>IF(SUM($AY$16:$AY38)=SUM($AX$117:$BC$117),BC$117-((BC$117/BC$118)*(COUNTIF($AY$23:$AY38,"=0"))),999999)</f>
        <v>#DIV/0!</v>
      </c>
      <c r="BJ135" s="6">
        <v>2030</v>
      </c>
      <c r="BK135" s="61" t="e">
        <f>IF(SUM($BL$16:$BL38)=SUM($BK$117:$BP$117),BK$117-((BK$117/BK$118)*(COUNTIF($BL$23:$BL38,"=0"))),999999)</f>
        <v>#DIV/0!</v>
      </c>
      <c r="BL135" s="3" t="e">
        <f>IF(SUM($BL$16:$BL38)=SUM($BK$117:$BP$117),BL$117-((BL$117/BL$118)*(COUNTIF($BL$23:$BL38,"=0"))),999999)</f>
        <v>#DIV/0!</v>
      </c>
      <c r="BM135" s="4" t="e">
        <f>IF(SUM($BL$16:$BL38)=SUM($BK$117:$BP$117),BM$117-((BM$117/BM$118)*(COUNTIF($BL$23:$BL38,"=0"))),999999)</f>
        <v>#DIV/0!</v>
      </c>
      <c r="BN135" s="4" t="e">
        <f>IF(SUM($BL$16:$BL38)=SUM($BK$117:$BP$117),BN$117-((BN$117/BN$118)*(COUNTIF($BL$23:$BL38,"=0"))),999999)</f>
        <v>#DIV/0!</v>
      </c>
      <c r="BO135" s="4" t="e">
        <f>IF(SUM($BL$16:$BL38)=SUM($BK$117:$BP$117),BO$117-((BO$117/BO$118)*(COUNTIF($BL$23:$BL38,"=0"))),999999)</f>
        <v>#DIV/0!</v>
      </c>
      <c r="BP135" s="4" t="e">
        <f>IF(SUM($BL$16:$BL38)=SUM($BK$117:$BP$117),BP$117-((BP$117/BP$118)*(COUNTIF($BL$23:$BL38,"=0"))),999999)</f>
        <v>#DIV/0!</v>
      </c>
      <c r="BW135" s="6">
        <v>2030</v>
      </c>
      <c r="BX135" s="61" t="e">
        <f>IF(SUM($BY$16:$BY38)=SUM($BX$117:$CC$117),BX$117-((BX$117/BX$118)*(COUNTIF($BY$23:$BY38,"=0"))),999999)</f>
        <v>#DIV/0!</v>
      </c>
      <c r="BY135" s="3" t="e">
        <f>IF(SUM($BY$16:$BY38)=SUM($BX$117:$CC$117),BY$117-((BY$117/BY$118)*(COUNTIF($BY$23:$BY38,"=0"))),999999)</f>
        <v>#DIV/0!</v>
      </c>
      <c r="BZ135" s="4" t="e">
        <f>IF(SUM($BY$16:$BY38)=SUM($BX$117:$CC$117),BZ$117-((BZ$117/BZ$118)*(COUNTIF($BY$23:$BY38,"=0"))),999999)</f>
        <v>#DIV/0!</v>
      </c>
      <c r="CA135" s="4" t="e">
        <f>IF(SUM($BY$16:$BY38)=SUM($BX$117:$CC$117),CA$117-((CA$117/CA$118)*(COUNTIF($BY$23:$BY38,"=0"))),999999)</f>
        <v>#DIV/0!</v>
      </c>
      <c r="CB135" s="4" t="e">
        <f>IF(SUM($BY$16:$BY38)=SUM($BX$117:$CC$117),CB$117-((CB$117/CB$118)*(COUNTIF($BY$23:$BY38,"=0"))),999999)</f>
        <v>#DIV/0!</v>
      </c>
      <c r="CC135" s="4" t="e">
        <f>IF(SUM($BY$16:$BY38)=SUM($BX$117:$CC$117),CC$117-((CC$117/CC$118)*(COUNTIF($BY$23:$BY38,"=0"))),999999)</f>
        <v>#DIV/0!</v>
      </c>
      <c r="CJ135" s="6">
        <v>2030</v>
      </c>
      <c r="CK135" s="61" t="e">
        <f>IF(SUM($CL$16:$CL38)=SUM($CK$117:$CP$117),CK$117-((CK$117/CK$118)*(COUNTIF($CL$23:$CL38,"=0"))),999999)</f>
        <v>#DIV/0!</v>
      </c>
      <c r="CL135" s="3" t="e">
        <f>IF(SUM($CL$16:$CL38)=SUM($CK$117:$CP$117),CL$117-((CL$117/CL$118)*(COUNTIF($CL$23:$CL38,"=0"))),999999)</f>
        <v>#DIV/0!</v>
      </c>
      <c r="CM135" s="4" t="e">
        <f>IF(SUM($CL$16:$CL38)=SUM($CK$117:$CP$117),CM$117-((CM$117/CM$118)*(COUNTIF($CL$23:$CL38,"=0"))),999999)</f>
        <v>#DIV/0!</v>
      </c>
      <c r="CN135" s="4" t="e">
        <f>IF(SUM($CL$16:$CL38)=SUM($CK$117:$CP$117),CN$117-((CN$117/CN$118)*(COUNTIF($CL$23:$CL38,"=0"))),999999)</f>
        <v>#DIV/0!</v>
      </c>
      <c r="CO135" s="4" t="e">
        <f>IF(SUM($CL$16:$CL38)=SUM($CK$117:$CP$117),CO$117-((CO$117/CO$118)*(COUNTIF($CL$23:$CL38,"=0"))),999999)</f>
        <v>#DIV/0!</v>
      </c>
      <c r="CP135" s="4" t="e">
        <f>IF(SUM($CL$16:$CL38)=SUM($CK$117:$CP$117),CP$117-((CP$117/CP$118)*(COUNTIF($CL$23:$CL38,"=0"))),999999)</f>
        <v>#DIV/0!</v>
      </c>
      <c r="CW135" s="6">
        <v>2030</v>
      </c>
      <c r="CX135" s="61" t="e">
        <f>IF(SUM($CY$16:$CY38)=SUM($CX$117:$DC$117),CX$117-((CX$117/CX$118)*(COUNTIF($CY$23:$CY38,"=0"))),999999)</f>
        <v>#DIV/0!</v>
      </c>
      <c r="CY135" s="3" t="e">
        <f>IF(SUM($CY$16:$CY38)=SUM($CX$117:$DC$117),CY$117-((CY$117/CY$118)*(COUNTIF($CY$23:$CY38,"=0"))),999999)</f>
        <v>#DIV/0!</v>
      </c>
      <c r="CZ135" s="4" t="e">
        <f>IF(SUM($CY$16:$CY38)=SUM($CX$117:$DC$117),CZ$117-((CZ$117/CZ$118)*(COUNTIF($CY$23:$CY38,"=0"))),999999)</f>
        <v>#DIV/0!</v>
      </c>
      <c r="DA135" s="4" t="e">
        <f>IF(SUM($CY$16:$CY38)=SUM($CX$117:$DC$117),DA$117-((DA$117/DA$118)*(COUNTIF($CY$23:$CY38,"=0"))),999999)</f>
        <v>#DIV/0!</v>
      </c>
      <c r="DB135" s="4" t="e">
        <f>IF(SUM($CY$16:$CY38)=SUM($CX$117:$DC$117),DB$117-((DB$117/DB$118)*(COUNTIF($CY$23:$CY38,"=0"))),999999)</f>
        <v>#DIV/0!</v>
      </c>
      <c r="DC135" s="4" t="e">
        <f>IF(SUM($CY$16:$CY38)=SUM($CX$117:$DC$117),DC$117-((DC$117/DC$118)*(COUNTIF($CY$23:$CY38,"=0"))),999999)</f>
        <v>#DIV/0!</v>
      </c>
      <c r="DJ135" s="6">
        <v>2030</v>
      </c>
      <c r="DK135" s="61" t="e">
        <f>IF(SUM($DL$16:$DL38)=SUM($DK$117:$DP$117),DK$117-((DK$117/DK$118)*(COUNTIF($DL$23:$DL38,"=0"))),999999)</f>
        <v>#DIV/0!</v>
      </c>
      <c r="DL135" s="3" t="e">
        <f>IF(SUM($DL$16:$DL38)=SUM($DK$117:$DP$117),DL$117-((DL$117/DL$118)*(COUNTIF($DL$23:$DL38,"=0"))),999999)</f>
        <v>#DIV/0!</v>
      </c>
      <c r="DM135" s="4" t="e">
        <f>IF(SUM($DL$16:$DL38)=SUM($DK$117:$DP$117),DM$117-((DM$117/DM$118)*(COUNTIF($DL$23:$DL38,"=0"))),999999)</f>
        <v>#DIV/0!</v>
      </c>
      <c r="DN135" s="4" t="e">
        <f>IF(SUM($DL$16:$DL38)=SUM($DK$117:$DP$117),DN$117-((DN$117/DN$118)*(COUNTIF($DL$23:$DL38,"=0"))),999999)</f>
        <v>#DIV/0!</v>
      </c>
      <c r="DO135" s="4" t="e">
        <f>IF(SUM($DL$16:$DL38)=SUM($DK$117:$DP$117),DO$117-((DO$117/DO$118)*(COUNTIF($DL$23:$DL38,"=0"))),999999)</f>
        <v>#DIV/0!</v>
      </c>
      <c r="DP135" s="4" t="e">
        <f>IF(SUM($DL$16:$DL38)=SUM($DK$117:$DP$117),DP$117-((DP$117/DP$118)*(COUNTIF($DL$23:$DL38,"=0"))),999999)</f>
        <v>#DIV/0!</v>
      </c>
      <c r="DW135" s="6">
        <v>2030</v>
      </c>
      <c r="DX135" s="61" t="e">
        <f>IF(SUM($DY$16:$DY38)=SUM($DX$117:$EC$117),DX$117-((DX$117/DX$118)*(COUNTIF($DY$23:$DY38,"=0"))),999999)</f>
        <v>#DIV/0!</v>
      </c>
      <c r="DY135" s="3" t="e">
        <f>IF(SUM($DY$16:$DY38)=SUM($DX$117:$EC$117),DY$117-((DY$117/DY$118)*(COUNTIF($DY$23:$DY38,"=0"))),999999)</f>
        <v>#DIV/0!</v>
      </c>
      <c r="DZ135" s="4" t="e">
        <f>IF(SUM($DY$16:$DY38)=SUM($DX$117:$EC$117),DZ$117-((DZ$117/DZ$118)*(COUNTIF($DY$23:$DY38,"=0"))),999999)</f>
        <v>#DIV/0!</v>
      </c>
      <c r="EA135" s="4" t="e">
        <f>IF(SUM($DY$16:$DY38)=SUM($DX$117:$EC$117),EA$117-((EA$117/EA$118)*(COUNTIF($DY$23:$DY38,"=0"))),999999)</f>
        <v>#DIV/0!</v>
      </c>
      <c r="EB135" s="4" t="e">
        <f>IF(SUM($DY$16:$DY38)=SUM($DX$117:$EC$117),EB$117-((EB$117/EB$118)*(COUNTIF($DY$23:$DY38,"=0"))),999999)</f>
        <v>#DIV/0!</v>
      </c>
      <c r="EC135" s="4" t="e">
        <f>IF(SUM($DY$16:$DY38)=SUM($DX$117:$EC$117),EC$117-((EC$117/EC$118)*(COUNTIF($DY$23:$DY38,"=0"))),999999)</f>
        <v>#DIV/0!</v>
      </c>
      <c r="EJ135" s="6">
        <v>2030</v>
      </c>
      <c r="EK135" s="61" t="e">
        <f>IF(SUM($EL$16:$EL38)=SUM($EK$117:$EP$117),EK$117-((EK$117/EK$118)*(COUNTIF($EL$23:$EL38,"=0"))),999999)</f>
        <v>#DIV/0!</v>
      </c>
      <c r="EL135" s="3" t="e">
        <f>IF(SUM($EL$16:$EL38)=SUM($EK$117:$EP$117),EL$117-((EL$117/EL$118)*(COUNTIF($EL$23:$EL38,"=0"))),999999)</f>
        <v>#DIV/0!</v>
      </c>
      <c r="EM135" s="4" t="e">
        <f>IF(SUM($EL$16:$EL38)=SUM($EK$117:$EP$117),EM$117-((EM$117/EM$118)*(COUNTIF($EL$23:$EL38,"=0"))),999999)</f>
        <v>#DIV/0!</v>
      </c>
      <c r="EN135" s="4" t="e">
        <f>IF(SUM($EL$16:$EL38)=SUM($EK$117:$EP$117),EN$117-((EN$117/EN$118)*(COUNTIF($EL$23:$EL38,"=0"))),999999)</f>
        <v>#DIV/0!</v>
      </c>
      <c r="EO135" s="4" t="e">
        <f>IF(SUM($EL$16:$EL38)=SUM($EK$117:$EP$117),EO$117-((EO$117/EO$118)*(COUNTIF($EL$23:$EL38,"=0"))),999999)</f>
        <v>#DIV/0!</v>
      </c>
      <c r="EP135" s="4" t="e">
        <f>IF(SUM($EL$16:$EL38)=SUM($EK$117:$EP$117),EP$117-((EP$117/EP$118)*(COUNTIF($EL$23:$EL38,"=0"))),999999)</f>
        <v>#DIV/0!</v>
      </c>
      <c r="EW135" s="6">
        <v>2030</v>
      </c>
      <c r="EX135" s="61">
        <f>IF(SUM($EY$16:$EY38)=SUM($EX$117:$FC$117),EX$117-((EX$117/EX$118)*(COUNTIF($EY$23:$EY38,"=0"))),999999)</f>
        <v>999999</v>
      </c>
      <c r="EY135" s="3">
        <f>IF(SUM($EY$16:$EY38)=SUM($EX$117:$FC$117),EY$117-((EY$117/EY$118)*(COUNTIF($EY$23:$EY38,"=0"))),999999)</f>
        <v>999999</v>
      </c>
      <c r="EZ135" s="4">
        <f>IF(SUM($EY$16:$EY38)=SUM($EX$117:$FC$117),EZ$117-((EZ$117/EZ$118)*(COUNTIF($EY$23:$EY38,"=0"))),999999)</f>
        <v>999999</v>
      </c>
      <c r="FA135" s="4">
        <f>IF(SUM($EY$16:$EY38)=SUM($EX$117:$FC$117),FA$117-((FA$117/FA$118)*(COUNTIF($EY$23:$EY38,"=0"))),999999)</f>
        <v>999999</v>
      </c>
      <c r="FB135" s="4">
        <f>IF(SUM($EY$16:$EY38)=SUM($EX$117:$FC$117),FB$117-((FB$117/FB$118)*(COUNTIF($EY$23:$EY38,"=0"))),999999)</f>
        <v>999999</v>
      </c>
      <c r="FC135" s="4">
        <f>IF(SUM($EY$16:$EY38)=SUM($EX$117:$FC$117),FC$117-((FC$117/FC$118)*(COUNTIF($EY$23:$EY38,"=0"))),999999)</f>
        <v>999999</v>
      </c>
      <c r="FJ135" s="47"/>
    </row>
    <row r="136" spans="2:166" x14ac:dyDescent="0.25">
      <c r="B136" s="15">
        <f t="shared" si="156"/>
        <v>16</v>
      </c>
      <c r="C136" s="7">
        <v>2031</v>
      </c>
      <c r="D136" s="104"/>
      <c r="E136" s="39"/>
      <c r="F136" s="39"/>
      <c r="G136" s="39"/>
      <c r="H136" s="39"/>
      <c r="I136" s="105"/>
      <c r="J136" s="7">
        <v>2031</v>
      </c>
      <c r="K136" s="62" t="e">
        <f>IF(SUM($L$16:$L39)=SUM($K$117:$P$117),K$117-((K$117/K$118)*(COUNTIF($L$23:$L39,"=0"))),999999)</f>
        <v>#DIV/0!</v>
      </c>
      <c r="L136" s="1" t="e">
        <f>IF(SUM($L$16:$L39)=SUM($K$117:$P$117),L$117-((L$117/L$118)*(COUNTIF($L$23:$L39,"=0"))),999999)</f>
        <v>#DIV/0!</v>
      </c>
      <c r="M136" s="2" t="e">
        <f>IF(SUM($L$16:$L39)=SUM($K$117:$P$117),M$117-((M$117/M$118)*(COUNTIF($L$23:$L39,"=0"))),999999)</f>
        <v>#DIV/0!</v>
      </c>
      <c r="N136" s="2" t="e">
        <f>IF(SUM($L$16:$L39)=SUM($K$117:$P$117),N$117-((N$117/N$118)*(COUNTIF($L$23:$L39,"=0"))),999999)</f>
        <v>#DIV/0!</v>
      </c>
      <c r="O136" s="2" t="e">
        <f>IF(SUM($L$16:$L39)=SUM($K$117:$P$117),O$117-((O$117/O$118)*(COUNTIF($L$23:$L39,"=0"))),999999)</f>
        <v>#DIV/0!</v>
      </c>
      <c r="P136" s="2" t="e">
        <f>IF(SUM($L$16:$L39)=SUM($K$117:$P$117),P$117-((P$117/P$118)*(COUNTIF($L$23:$L39,"=0"))),999999)</f>
        <v>#DIV/0!</v>
      </c>
      <c r="T136" s="39"/>
      <c r="U136" s="39"/>
      <c r="V136" s="39"/>
      <c r="W136" s="7">
        <v>2031</v>
      </c>
      <c r="X136" s="62" t="e">
        <f>IF(SUM($Y$16:$Y39)=SUM($X$117:$AC$117),X$117-((X$117/X$118)*(COUNTIF($Y$23:$Y39,"=0"))),999999)</f>
        <v>#DIV/0!</v>
      </c>
      <c r="Y136" s="1" t="e">
        <f>IF(SUM($Y$16:$Y39)=SUM($X$117:$AC$117),Y$117-((Y$117/Y$118)*(COUNTIF($Y$23:$Y39,"=0"))),999999)</f>
        <v>#DIV/0!</v>
      </c>
      <c r="Z136" s="2" t="e">
        <f>IF(SUM($Y$16:$Y39)=SUM($X$117:$AC$117),Z$117-((Z$117/Z$118)*(COUNTIF($Y$23:$Y39,"=0"))),999999)</f>
        <v>#DIV/0!</v>
      </c>
      <c r="AA136" s="2" t="e">
        <f>IF(SUM($Y$16:$Y39)=SUM($X$117:$AC$117),AA$117-((AA$117/AA$118)*(COUNTIF($Y$23:$Y39,"=0"))),999999)</f>
        <v>#DIV/0!</v>
      </c>
      <c r="AB136" s="2" t="e">
        <f>IF(SUM($Y$16:$Y39)=SUM($X$117:$AC$117),AB$117-((AB$117/AB$118)*(COUNTIF($Y$23:$Y39,"=0"))),999999)</f>
        <v>#DIV/0!</v>
      </c>
      <c r="AC136" s="2" t="e">
        <f>IF(SUM($Y$16:$Y39)=SUM($X$117:$AC$117),AC$117-((AC$117/AC$118)*(COUNTIF($Y$23:$Y39,"=0"))),999999)</f>
        <v>#DIV/0!</v>
      </c>
      <c r="AJ136" s="7">
        <v>2031</v>
      </c>
      <c r="AK136" s="62" t="e">
        <f>IF(SUM($AL$16:$AL39)=SUM($AK$117:$AP$117),AK$117-((AK$117/AK$118)*(COUNTIF($AL$23:$AL39,"=0"))),999999)</f>
        <v>#DIV/0!</v>
      </c>
      <c r="AL136" s="1" t="e">
        <f>IF(SUM($AL$16:$AL39)=SUM($AK$117:$AP$117),AL$117-((AL$117/AL$118)*(COUNTIF($AL$23:$AL39,"=0"))),999999)</f>
        <v>#DIV/0!</v>
      </c>
      <c r="AM136" s="2" t="e">
        <f>IF(SUM($AL$16:$AL39)=SUM($AK$117:$AP$117),AM$117-((AM$117/AM$118)*(COUNTIF($AL$23:$AL39,"=0"))),999999)</f>
        <v>#DIV/0!</v>
      </c>
      <c r="AN136" s="2" t="e">
        <f>IF(SUM($AL$16:$AL39)=SUM($AK$117:$AP$117),AN$117-((AN$117/AN$118)*(COUNTIF($AL$23:$AL39,"=0"))),999999)</f>
        <v>#DIV/0!</v>
      </c>
      <c r="AO136" s="2" t="e">
        <f>IF(SUM($AL$16:$AL39)=SUM($AK$117:$AP$117),AO$117-((AO$117/AO$118)*(COUNTIF($AL$23:$AL39,"=0"))),999999)</f>
        <v>#DIV/0!</v>
      </c>
      <c r="AP136" s="2" t="e">
        <f>IF(SUM($AL$16:$AL39)=SUM($AK$117:$AP$117),AP$117-((AP$117/AP$118)*(COUNTIF($AL$23:$AL39,"=0"))),999999)</f>
        <v>#DIV/0!</v>
      </c>
      <c r="AW136" s="7">
        <v>2031</v>
      </c>
      <c r="AX136" s="62" t="e">
        <f>IF(SUM($AY$16:$AY39)=SUM($AX$117:$BC$117),AX$117-((AX$117/AX$118)*(COUNTIF($AY$23:$AY39,"=0"))),999999)</f>
        <v>#DIV/0!</v>
      </c>
      <c r="AY136" s="1" t="e">
        <f>IF(SUM($AY$16:$AY39)=SUM($AX$117:$BC$117),AY$117-((AY$117/AY$118)*(COUNTIF($AY$23:$AY39,"=0"))),999999)</f>
        <v>#DIV/0!</v>
      </c>
      <c r="AZ136" s="2" t="e">
        <f>IF(SUM($AY$16:$AY39)=SUM($AX$117:$BC$117),AZ$117-((AZ$117/AZ$118)*(COUNTIF($AY$23:$AY39,"=0"))),999999)</f>
        <v>#DIV/0!</v>
      </c>
      <c r="BA136" s="2" t="e">
        <f>IF(SUM($AY$16:$AY39)=SUM($AX$117:$BC$117),BA$117-((BA$117/BA$118)*(COUNTIF($AY$23:$AY39,"=0"))),999999)</f>
        <v>#DIV/0!</v>
      </c>
      <c r="BB136" s="2" t="e">
        <f>IF(SUM($AY$16:$AY39)=SUM($AX$117:$BC$117),BB$117-((BB$117/BB$118)*(COUNTIF($AY$23:$AY39,"=0"))),999999)</f>
        <v>#DIV/0!</v>
      </c>
      <c r="BC136" s="2" t="e">
        <f>IF(SUM($AY$16:$AY39)=SUM($AX$117:$BC$117),BC$117-((BC$117/BC$118)*(COUNTIF($AY$23:$AY39,"=0"))),999999)</f>
        <v>#DIV/0!</v>
      </c>
      <c r="BJ136" s="7">
        <v>2031</v>
      </c>
      <c r="BK136" s="62" t="e">
        <f>IF(SUM($BL$16:$BL39)=SUM($BK$117:$BP$117),BK$117-((BK$117/BK$118)*(COUNTIF($BL$23:$BL39,"=0"))),999999)</f>
        <v>#DIV/0!</v>
      </c>
      <c r="BL136" s="1" t="e">
        <f>IF(SUM($BL$16:$BL39)=SUM($BK$117:$BP$117),BL$117-((BL$117/BL$118)*(COUNTIF($BL$23:$BL39,"=0"))),999999)</f>
        <v>#DIV/0!</v>
      </c>
      <c r="BM136" s="2" t="e">
        <f>IF(SUM($BL$16:$BL39)=SUM($BK$117:$BP$117),BM$117-((BM$117/BM$118)*(COUNTIF($BL$23:$BL39,"=0"))),999999)</f>
        <v>#DIV/0!</v>
      </c>
      <c r="BN136" s="2" t="e">
        <f>IF(SUM($BL$16:$BL39)=SUM($BK$117:$BP$117),BN$117-((BN$117/BN$118)*(COUNTIF($BL$23:$BL39,"=0"))),999999)</f>
        <v>#DIV/0!</v>
      </c>
      <c r="BO136" s="2" t="e">
        <f>IF(SUM($BL$16:$BL39)=SUM($BK$117:$BP$117),BO$117-((BO$117/BO$118)*(COUNTIF($BL$23:$BL39,"=0"))),999999)</f>
        <v>#DIV/0!</v>
      </c>
      <c r="BP136" s="2" t="e">
        <f>IF(SUM($BL$16:$BL39)=SUM($BK$117:$BP$117),BP$117-((BP$117/BP$118)*(COUNTIF($BL$23:$BL39,"=0"))),999999)</f>
        <v>#DIV/0!</v>
      </c>
      <c r="BW136" s="7">
        <v>2031</v>
      </c>
      <c r="BX136" s="62" t="e">
        <f>IF(SUM($BY$16:$BY39)=SUM($BX$117:$CC$117),BX$117-((BX$117/BX$118)*(COUNTIF($BY$23:$BY39,"=0"))),999999)</f>
        <v>#DIV/0!</v>
      </c>
      <c r="BY136" s="1" t="e">
        <f>IF(SUM($BY$16:$BY39)=SUM($BX$117:$CC$117),BY$117-((BY$117/BY$118)*(COUNTIF($BY$23:$BY39,"=0"))),999999)</f>
        <v>#DIV/0!</v>
      </c>
      <c r="BZ136" s="2" t="e">
        <f>IF(SUM($BY$16:$BY39)=SUM($BX$117:$CC$117),BZ$117-((BZ$117/BZ$118)*(COUNTIF($BY$23:$BY39,"=0"))),999999)</f>
        <v>#DIV/0!</v>
      </c>
      <c r="CA136" s="2" t="e">
        <f>IF(SUM($BY$16:$BY39)=SUM($BX$117:$CC$117),CA$117-((CA$117/CA$118)*(COUNTIF($BY$23:$BY39,"=0"))),999999)</f>
        <v>#DIV/0!</v>
      </c>
      <c r="CB136" s="2" t="e">
        <f>IF(SUM($BY$16:$BY39)=SUM($BX$117:$CC$117),CB$117-((CB$117/CB$118)*(COUNTIF($BY$23:$BY39,"=0"))),999999)</f>
        <v>#DIV/0!</v>
      </c>
      <c r="CC136" s="2" t="e">
        <f>IF(SUM($BY$16:$BY39)=SUM($BX$117:$CC$117),CC$117-((CC$117/CC$118)*(COUNTIF($BY$23:$BY39,"=0"))),999999)</f>
        <v>#DIV/0!</v>
      </c>
      <c r="CJ136" s="7">
        <v>2031</v>
      </c>
      <c r="CK136" s="62" t="e">
        <f>IF(SUM($CL$16:$CL39)=SUM($CK$117:$CP$117),CK$117-((CK$117/CK$118)*(COUNTIF($CL$23:$CL39,"=0"))),999999)</f>
        <v>#DIV/0!</v>
      </c>
      <c r="CL136" s="1" t="e">
        <f>IF(SUM($CL$16:$CL39)=SUM($CK$117:$CP$117),CL$117-((CL$117/CL$118)*(COUNTIF($CL$23:$CL39,"=0"))),999999)</f>
        <v>#DIV/0!</v>
      </c>
      <c r="CM136" s="2" t="e">
        <f>IF(SUM($CL$16:$CL39)=SUM($CK$117:$CP$117),CM$117-((CM$117/CM$118)*(COUNTIF($CL$23:$CL39,"=0"))),999999)</f>
        <v>#DIV/0!</v>
      </c>
      <c r="CN136" s="2" t="e">
        <f>IF(SUM($CL$16:$CL39)=SUM($CK$117:$CP$117),CN$117-((CN$117/CN$118)*(COUNTIF($CL$23:$CL39,"=0"))),999999)</f>
        <v>#DIV/0!</v>
      </c>
      <c r="CO136" s="2" t="e">
        <f>IF(SUM($CL$16:$CL39)=SUM($CK$117:$CP$117),CO$117-((CO$117/CO$118)*(COUNTIF($CL$23:$CL39,"=0"))),999999)</f>
        <v>#DIV/0!</v>
      </c>
      <c r="CP136" s="2" t="e">
        <f>IF(SUM($CL$16:$CL39)=SUM($CK$117:$CP$117),CP$117-((CP$117/CP$118)*(COUNTIF($CL$23:$CL39,"=0"))),999999)</f>
        <v>#DIV/0!</v>
      </c>
      <c r="CW136" s="7">
        <v>2031</v>
      </c>
      <c r="CX136" s="62" t="e">
        <f>IF(SUM($CY$16:$CY39)=SUM($CX$117:$DC$117),CX$117-((CX$117/CX$118)*(COUNTIF($CY$23:$CY39,"=0"))),999999)</f>
        <v>#DIV/0!</v>
      </c>
      <c r="CY136" s="1" t="e">
        <f>IF(SUM($CY$16:$CY39)=SUM($CX$117:$DC$117),CY$117-((CY$117/CY$118)*(COUNTIF($CY$23:$CY39,"=0"))),999999)</f>
        <v>#DIV/0!</v>
      </c>
      <c r="CZ136" s="2" t="e">
        <f>IF(SUM($CY$16:$CY39)=SUM($CX$117:$DC$117),CZ$117-((CZ$117/CZ$118)*(COUNTIF($CY$23:$CY39,"=0"))),999999)</f>
        <v>#DIV/0!</v>
      </c>
      <c r="DA136" s="2" t="e">
        <f>IF(SUM($CY$16:$CY39)=SUM($CX$117:$DC$117),DA$117-((DA$117/DA$118)*(COUNTIF($CY$23:$CY39,"=0"))),999999)</f>
        <v>#DIV/0!</v>
      </c>
      <c r="DB136" s="2" t="e">
        <f>IF(SUM($CY$16:$CY39)=SUM($CX$117:$DC$117),DB$117-((DB$117/DB$118)*(COUNTIF($CY$23:$CY39,"=0"))),999999)</f>
        <v>#DIV/0!</v>
      </c>
      <c r="DC136" s="2" t="e">
        <f>IF(SUM($CY$16:$CY39)=SUM($CX$117:$DC$117),DC$117-((DC$117/DC$118)*(COUNTIF($CY$23:$CY39,"=0"))),999999)</f>
        <v>#DIV/0!</v>
      </c>
      <c r="DJ136" s="7">
        <v>2031</v>
      </c>
      <c r="DK136" s="62" t="e">
        <f>IF(SUM($DL$16:$DL39)=SUM($DK$117:$DP$117),DK$117-((DK$117/DK$118)*(COUNTIF($DL$23:$DL39,"=0"))),999999)</f>
        <v>#DIV/0!</v>
      </c>
      <c r="DL136" s="1" t="e">
        <f>IF(SUM($DL$16:$DL39)=SUM($DK$117:$DP$117),DL$117-((DL$117/DL$118)*(COUNTIF($DL$23:$DL39,"=0"))),999999)</f>
        <v>#DIV/0!</v>
      </c>
      <c r="DM136" s="2" t="e">
        <f>IF(SUM($DL$16:$DL39)=SUM($DK$117:$DP$117),DM$117-((DM$117/DM$118)*(COUNTIF($DL$23:$DL39,"=0"))),999999)</f>
        <v>#DIV/0!</v>
      </c>
      <c r="DN136" s="2" t="e">
        <f>IF(SUM($DL$16:$DL39)=SUM($DK$117:$DP$117),DN$117-((DN$117/DN$118)*(COUNTIF($DL$23:$DL39,"=0"))),999999)</f>
        <v>#DIV/0!</v>
      </c>
      <c r="DO136" s="2" t="e">
        <f>IF(SUM($DL$16:$DL39)=SUM($DK$117:$DP$117),DO$117-((DO$117/DO$118)*(COUNTIF($DL$23:$DL39,"=0"))),999999)</f>
        <v>#DIV/0!</v>
      </c>
      <c r="DP136" s="2" t="e">
        <f>IF(SUM($DL$16:$DL39)=SUM($DK$117:$DP$117),DP$117-((DP$117/DP$118)*(COUNTIF($DL$23:$DL39,"=0"))),999999)</f>
        <v>#DIV/0!</v>
      </c>
      <c r="DW136" s="7">
        <v>2031</v>
      </c>
      <c r="DX136" s="62" t="e">
        <f>IF(SUM($DY$16:$DY39)=SUM($DX$117:$EC$117),DX$117-((DX$117/DX$118)*(COUNTIF($DY$23:$DY39,"=0"))),999999)</f>
        <v>#DIV/0!</v>
      </c>
      <c r="DY136" s="1" t="e">
        <f>IF(SUM($DY$16:$DY39)=SUM($DX$117:$EC$117),DY$117-((DY$117/DY$118)*(COUNTIF($DY$23:$DY39,"=0"))),999999)</f>
        <v>#DIV/0!</v>
      </c>
      <c r="DZ136" s="2" t="e">
        <f>IF(SUM($DY$16:$DY39)=SUM($DX$117:$EC$117),DZ$117-((DZ$117/DZ$118)*(COUNTIF($DY$23:$DY39,"=0"))),999999)</f>
        <v>#DIV/0!</v>
      </c>
      <c r="EA136" s="2" t="e">
        <f>IF(SUM($DY$16:$DY39)=SUM($DX$117:$EC$117),EA$117-((EA$117/EA$118)*(COUNTIF($DY$23:$DY39,"=0"))),999999)</f>
        <v>#DIV/0!</v>
      </c>
      <c r="EB136" s="2" t="e">
        <f>IF(SUM($DY$16:$DY39)=SUM($DX$117:$EC$117),EB$117-((EB$117/EB$118)*(COUNTIF($DY$23:$DY39,"=0"))),999999)</f>
        <v>#DIV/0!</v>
      </c>
      <c r="EC136" s="2" t="e">
        <f>IF(SUM($DY$16:$DY39)=SUM($DX$117:$EC$117),EC$117-((EC$117/EC$118)*(COUNTIF($DY$23:$DY39,"=0"))),999999)</f>
        <v>#DIV/0!</v>
      </c>
      <c r="EJ136" s="7">
        <v>2031</v>
      </c>
      <c r="EK136" s="62" t="e">
        <f>IF(SUM($EL$16:$EL39)=SUM($EK$117:$EP$117),EK$117-((EK$117/EK$118)*(COUNTIF($EL$23:$EL39,"=0"))),999999)</f>
        <v>#DIV/0!</v>
      </c>
      <c r="EL136" s="1" t="e">
        <f>IF(SUM($EL$16:$EL39)=SUM($EK$117:$EP$117),EL$117-((EL$117/EL$118)*(COUNTIF($EL$23:$EL39,"=0"))),999999)</f>
        <v>#DIV/0!</v>
      </c>
      <c r="EM136" s="2" t="e">
        <f>IF(SUM($EL$16:$EL39)=SUM($EK$117:$EP$117),EM$117-((EM$117/EM$118)*(COUNTIF($EL$23:$EL39,"=0"))),999999)</f>
        <v>#DIV/0!</v>
      </c>
      <c r="EN136" s="2" t="e">
        <f>IF(SUM($EL$16:$EL39)=SUM($EK$117:$EP$117),EN$117-((EN$117/EN$118)*(COUNTIF($EL$23:$EL39,"=0"))),999999)</f>
        <v>#DIV/0!</v>
      </c>
      <c r="EO136" s="2" t="e">
        <f>IF(SUM($EL$16:$EL39)=SUM($EK$117:$EP$117),EO$117-((EO$117/EO$118)*(COUNTIF($EL$23:$EL39,"=0"))),999999)</f>
        <v>#DIV/0!</v>
      </c>
      <c r="EP136" s="2" t="e">
        <f>IF(SUM($EL$16:$EL39)=SUM($EK$117:$EP$117),EP$117-((EP$117/EP$118)*(COUNTIF($EL$23:$EL39,"=0"))),999999)</f>
        <v>#DIV/0!</v>
      </c>
      <c r="EW136" s="7">
        <v>2031</v>
      </c>
      <c r="EX136" s="62">
        <f>IF(SUM($EY$16:$EY39)=SUM($EX$117:$FC$117),EX$117-((EX$117/EX$118)*(COUNTIF($EY$23:$EY39,"=0"))),999999)</f>
        <v>999999</v>
      </c>
      <c r="EY136" s="1">
        <f>IF(SUM($EY$16:$EY39)=SUM($EX$117:$FC$117),EY$117-((EY$117/EY$118)*(COUNTIF($EY$23:$EY39,"=0"))),999999)</f>
        <v>999999</v>
      </c>
      <c r="EZ136" s="2">
        <f>IF(SUM($EY$16:$EY39)=SUM($EX$117:$FC$117),EZ$117-((EZ$117/EZ$118)*(COUNTIF($EY$23:$EY39,"=0"))),999999)</f>
        <v>999999</v>
      </c>
      <c r="FA136" s="2">
        <f>IF(SUM($EY$16:$EY39)=SUM($EX$117:$FC$117),FA$117-((FA$117/FA$118)*(COUNTIF($EY$23:$EY39,"=0"))),999999)</f>
        <v>999999</v>
      </c>
      <c r="FB136" s="2">
        <f>IF(SUM($EY$16:$EY39)=SUM($EX$117:$FC$117),FB$117-((FB$117/FB$118)*(COUNTIF($EY$23:$EY39,"=0"))),999999)</f>
        <v>999999</v>
      </c>
      <c r="FC136" s="2">
        <f>IF(SUM($EY$16:$EY39)=SUM($EX$117:$FC$117),FC$117-((FC$117/FC$118)*(COUNTIF($EY$23:$EY39,"=0"))),999999)</f>
        <v>999999</v>
      </c>
      <c r="FJ136" s="47"/>
    </row>
    <row r="137" spans="2:166" x14ac:dyDescent="0.25">
      <c r="B137" s="14">
        <f t="shared" si="156"/>
        <v>17</v>
      </c>
      <c r="C137" s="6">
        <v>2032</v>
      </c>
      <c r="D137" s="104"/>
      <c r="E137" s="39"/>
      <c r="F137" s="39"/>
      <c r="G137" s="39"/>
      <c r="H137" s="39"/>
      <c r="I137" s="105"/>
      <c r="J137" s="6">
        <v>2032</v>
      </c>
      <c r="K137" s="61" t="e">
        <f>IF(SUM($L$16:$L40)=SUM($K$117:$P$117),K$117-((K$117/K$118)*(COUNTIF($L$23:$L40,"=0"))),999999)</f>
        <v>#DIV/0!</v>
      </c>
      <c r="L137" s="3" t="e">
        <f>IF(SUM($L$16:$L40)=SUM($K$117:$P$117),L$117-((L$117/L$118)*(COUNTIF($L$23:$L40,"=0"))),999999)</f>
        <v>#DIV/0!</v>
      </c>
      <c r="M137" s="4" t="e">
        <f>IF(SUM($L$16:$L40)=SUM($K$117:$P$117),M$117-((M$117/M$118)*(COUNTIF($L$23:$L40,"=0"))),999999)</f>
        <v>#DIV/0!</v>
      </c>
      <c r="N137" s="4" t="e">
        <f>IF(SUM($L$16:$L40)=SUM($K$117:$P$117),N$117-((N$117/N$118)*(COUNTIF($L$23:$L40,"=0"))),999999)</f>
        <v>#DIV/0!</v>
      </c>
      <c r="O137" s="4" t="e">
        <f>IF(SUM($L$16:$L40)=SUM($K$117:$P$117),O$117-((O$117/O$118)*(COUNTIF($L$23:$L40,"=0"))),999999)</f>
        <v>#DIV/0!</v>
      </c>
      <c r="P137" s="4" t="e">
        <f>IF(SUM($L$16:$L40)=SUM($K$117:$P$117),P$117-((P$117/P$118)*(COUNTIF($L$23:$L40,"=0"))),999999)</f>
        <v>#DIV/0!</v>
      </c>
      <c r="T137" s="39"/>
      <c r="U137" s="39"/>
      <c r="V137" s="39"/>
      <c r="W137" s="6">
        <v>2032</v>
      </c>
      <c r="X137" s="61" t="e">
        <f>IF(SUM($Y$16:$Y40)=SUM($X$117:$AC$117),X$117-((X$117/X$118)*(COUNTIF($Y$23:$Y40,"=0"))),999999)</f>
        <v>#DIV/0!</v>
      </c>
      <c r="Y137" s="3" t="e">
        <f>IF(SUM($Y$16:$Y40)=SUM($X$117:$AC$117),Y$117-((Y$117/Y$118)*(COUNTIF($Y$23:$Y40,"=0"))),999999)</f>
        <v>#DIV/0!</v>
      </c>
      <c r="Z137" s="4" t="e">
        <f>IF(SUM($Y$16:$Y40)=SUM($X$117:$AC$117),Z$117-((Z$117/Z$118)*(COUNTIF($Y$23:$Y40,"=0"))),999999)</f>
        <v>#DIV/0!</v>
      </c>
      <c r="AA137" s="4" t="e">
        <f>IF(SUM($Y$16:$Y40)=SUM($X$117:$AC$117),AA$117-((AA$117/AA$118)*(COUNTIF($Y$23:$Y40,"=0"))),999999)</f>
        <v>#DIV/0!</v>
      </c>
      <c r="AB137" s="4" t="e">
        <f>IF(SUM($Y$16:$Y40)=SUM($X$117:$AC$117),AB$117-((AB$117/AB$118)*(COUNTIF($Y$23:$Y40,"=0"))),999999)</f>
        <v>#DIV/0!</v>
      </c>
      <c r="AC137" s="4" t="e">
        <f>IF(SUM($Y$16:$Y40)=SUM($X$117:$AC$117),AC$117-((AC$117/AC$118)*(COUNTIF($Y$23:$Y40,"=0"))),999999)</f>
        <v>#DIV/0!</v>
      </c>
      <c r="AJ137" s="6">
        <v>2032</v>
      </c>
      <c r="AK137" s="61" t="e">
        <f>IF(SUM($AL$16:$AL40)=SUM($AK$117:$AP$117),AK$117-((AK$117/AK$118)*(COUNTIF($AL$23:$AL40,"=0"))),999999)</f>
        <v>#DIV/0!</v>
      </c>
      <c r="AL137" s="3" t="e">
        <f>IF(SUM($AL$16:$AL40)=SUM($AK$117:$AP$117),AL$117-((AL$117/AL$118)*(COUNTIF($AL$23:$AL40,"=0"))),999999)</f>
        <v>#DIV/0!</v>
      </c>
      <c r="AM137" s="4" t="e">
        <f>IF(SUM($AL$16:$AL40)=SUM($AK$117:$AP$117),AM$117-((AM$117/AM$118)*(COUNTIF($AL$23:$AL40,"=0"))),999999)</f>
        <v>#DIV/0!</v>
      </c>
      <c r="AN137" s="4" t="e">
        <f>IF(SUM($AL$16:$AL40)=SUM($AK$117:$AP$117),AN$117-((AN$117/AN$118)*(COUNTIF($AL$23:$AL40,"=0"))),999999)</f>
        <v>#DIV/0!</v>
      </c>
      <c r="AO137" s="4" t="e">
        <f>IF(SUM($AL$16:$AL40)=SUM($AK$117:$AP$117),AO$117-((AO$117/AO$118)*(COUNTIF($AL$23:$AL40,"=0"))),999999)</f>
        <v>#DIV/0!</v>
      </c>
      <c r="AP137" s="4" t="e">
        <f>IF(SUM($AL$16:$AL40)=SUM($AK$117:$AP$117),AP$117-((AP$117/AP$118)*(COUNTIF($AL$23:$AL40,"=0"))),999999)</f>
        <v>#DIV/0!</v>
      </c>
      <c r="AW137" s="6">
        <v>2032</v>
      </c>
      <c r="AX137" s="61" t="e">
        <f>IF(SUM($AY$16:$AY40)=SUM($AX$117:$BC$117),AX$117-((AX$117/AX$118)*(COUNTIF($AY$23:$AY40,"=0"))),999999)</f>
        <v>#DIV/0!</v>
      </c>
      <c r="AY137" s="3" t="e">
        <f>IF(SUM($AY$16:$AY40)=SUM($AX$117:$BC$117),AY$117-((AY$117/AY$118)*(COUNTIF($AY$23:$AY40,"=0"))),999999)</f>
        <v>#DIV/0!</v>
      </c>
      <c r="AZ137" s="4" t="e">
        <f>IF(SUM($AY$16:$AY40)=SUM($AX$117:$BC$117),AZ$117-((AZ$117/AZ$118)*(COUNTIF($AY$23:$AY40,"=0"))),999999)</f>
        <v>#DIV/0!</v>
      </c>
      <c r="BA137" s="4" t="e">
        <f>IF(SUM($AY$16:$AY40)=SUM($AX$117:$BC$117),BA$117-((BA$117/BA$118)*(COUNTIF($AY$23:$AY40,"=0"))),999999)</f>
        <v>#DIV/0!</v>
      </c>
      <c r="BB137" s="4" t="e">
        <f>IF(SUM($AY$16:$AY40)=SUM($AX$117:$BC$117),BB$117-((BB$117/BB$118)*(COUNTIF($AY$23:$AY40,"=0"))),999999)</f>
        <v>#DIV/0!</v>
      </c>
      <c r="BC137" s="4" t="e">
        <f>IF(SUM($AY$16:$AY40)=SUM($AX$117:$BC$117),BC$117-((BC$117/BC$118)*(COUNTIF($AY$23:$AY40,"=0"))),999999)</f>
        <v>#DIV/0!</v>
      </c>
      <c r="BJ137" s="6">
        <v>2032</v>
      </c>
      <c r="BK137" s="61" t="e">
        <f>IF(SUM($BL$16:$BL40)=SUM($BK$117:$BP$117),BK$117-((BK$117/BK$118)*(COUNTIF($BL$23:$BL40,"=0"))),999999)</f>
        <v>#DIV/0!</v>
      </c>
      <c r="BL137" s="3" t="e">
        <f>IF(SUM($BL$16:$BL40)=SUM($BK$117:$BP$117),BL$117-((BL$117/BL$118)*(COUNTIF($BL$23:$BL40,"=0"))),999999)</f>
        <v>#DIV/0!</v>
      </c>
      <c r="BM137" s="4" t="e">
        <f>IF(SUM($BL$16:$BL40)=SUM($BK$117:$BP$117),BM$117-((BM$117/BM$118)*(COUNTIF($BL$23:$BL40,"=0"))),999999)</f>
        <v>#DIV/0!</v>
      </c>
      <c r="BN137" s="4" t="e">
        <f>IF(SUM($BL$16:$BL40)=SUM($BK$117:$BP$117),BN$117-((BN$117/BN$118)*(COUNTIF($BL$23:$BL40,"=0"))),999999)</f>
        <v>#DIV/0!</v>
      </c>
      <c r="BO137" s="4" t="e">
        <f>IF(SUM($BL$16:$BL40)=SUM($BK$117:$BP$117),BO$117-((BO$117/BO$118)*(COUNTIF($BL$23:$BL40,"=0"))),999999)</f>
        <v>#DIV/0!</v>
      </c>
      <c r="BP137" s="4" t="e">
        <f>IF(SUM($BL$16:$BL40)=SUM($BK$117:$BP$117),BP$117-((BP$117/BP$118)*(COUNTIF($BL$23:$BL40,"=0"))),999999)</f>
        <v>#DIV/0!</v>
      </c>
      <c r="BW137" s="6">
        <v>2032</v>
      </c>
      <c r="BX137" s="61" t="e">
        <f>IF(SUM($BY$16:$BY40)=SUM($BX$117:$CC$117),BX$117-((BX$117/BX$118)*(COUNTIF($BY$23:$BY40,"=0"))),999999)</f>
        <v>#DIV/0!</v>
      </c>
      <c r="BY137" s="3" t="e">
        <f>IF(SUM($BY$16:$BY40)=SUM($BX$117:$CC$117),BY$117-((BY$117/BY$118)*(COUNTIF($BY$23:$BY40,"=0"))),999999)</f>
        <v>#DIV/0!</v>
      </c>
      <c r="BZ137" s="4" t="e">
        <f>IF(SUM($BY$16:$BY40)=SUM($BX$117:$CC$117),BZ$117-((BZ$117/BZ$118)*(COUNTIF($BY$23:$BY40,"=0"))),999999)</f>
        <v>#DIV/0!</v>
      </c>
      <c r="CA137" s="4" t="e">
        <f>IF(SUM($BY$16:$BY40)=SUM($BX$117:$CC$117),CA$117-((CA$117/CA$118)*(COUNTIF($BY$23:$BY40,"=0"))),999999)</f>
        <v>#DIV/0!</v>
      </c>
      <c r="CB137" s="4" t="e">
        <f>IF(SUM($BY$16:$BY40)=SUM($BX$117:$CC$117),CB$117-((CB$117/CB$118)*(COUNTIF($BY$23:$BY40,"=0"))),999999)</f>
        <v>#DIV/0!</v>
      </c>
      <c r="CC137" s="4" t="e">
        <f>IF(SUM($BY$16:$BY40)=SUM($BX$117:$CC$117),CC$117-((CC$117/CC$118)*(COUNTIF($BY$23:$BY40,"=0"))),999999)</f>
        <v>#DIV/0!</v>
      </c>
      <c r="CJ137" s="6">
        <v>2032</v>
      </c>
      <c r="CK137" s="61" t="e">
        <f>IF(SUM($CL$16:$CL40)=SUM($CK$117:$CP$117),CK$117-((CK$117/CK$118)*(COUNTIF($CL$23:$CL40,"=0"))),999999)</f>
        <v>#DIV/0!</v>
      </c>
      <c r="CL137" s="3" t="e">
        <f>IF(SUM($CL$16:$CL40)=SUM($CK$117:$CP$117),CL$117-((CL$117/CL$118)*(COUNTIF($CL$23:$CL40,"=0"))),999999)</f>
        <v>#DIV/0!</v>
      </c>
      <c r="CM137" s="4" t="e">
        <f>IF(SUM($CL$16:$CL40)=SUM($CK$117:$CP$117),CM$117-((CM$117/CM$118)*(COUNTIF($CL$23:$CL40,"=0"))),999999)</f>
        <v>#DIV/0!</v>
      </c>
      <c r="CN137" s="4" t="e">
        <f>IF(SUM($CL$16:$CL40)=SUM($CK$117:$CP$117),CN$117-((CN$117/CN$118)*(COUNTIF($CL$23:$CL40,"=0"))),999999)</f>
        <v>#DIV/0!</v>
      </c>
      <c r="CO137" s="4" t="e">
        <f>IF(SUM($CL$16:$CL40)=SUM($CK$117:$CP$117),CO$117-((CO$117/CO$118)*(COUNTIF($CL$23:$CL40,"=0"))),999999)</f>
        <v>#DIV/0!</v>
      </c>
      <c r="CP137" s="4" t="e">
        <f>IF(SUM($CL$16:$CL40)=SUM($CK$117:$CP$117),CP$117-((CP$117/CP$118)*(COUNTIF($CL$23:$CL40,"=0"))),999999)</f>
        <v>#DIV/0!</v>
      </c>
      <c r="CW137" s="6">
        <v>2032</v>
      </c>
      <c r="CX137" s="61" t="e">
        <f>IF(SUM($CY$16:$CY40)=SUM($CX$117:$DC$117),CX$117-((CX$117/CX$118)*(COUNTIF($CY$23:$CY40,"=0"))),999999)</f>
        <v>#DIV/0!</v>
      </c>
      <c r="CY137" s="3" t="e">
        <f>IF(SUM($CY$16:$CY40)=SUM($CX$117:$DC$117),CY$117-((CY$117/CY$118)*(COUNTIF($CY$23:$CY40,"=0"))),999999)</f>
        <v>#DIV/0!</v>
      </c>
      <c r="CZ137" s="4" t="e">
        <f>IF(SUM($CY$16:$CY40)=SUM($CX$117:$DC$117),CZ$117-((CZ$117/CZ$118)*(COUNTIF($CY$23:$CY40,"=0"))),999999)</f>
        <v>#DIV/0!</v>
      </c>
      <c r="DA137" s="4" t="e">
        <f>IF(SUM($CY$16:$CY40)=SUM($CX$117:$DC$117),DA$117-((DA$117/DA$118)*(COUNTIF($CY$23:$CY40,"=0"))),999999)</f>
        <v>#DIV/0!</v>
      </c>
      <c r="DB137" s="4" t="e">
        <f>IF(SUM($CY$16:$CY40)=SUM($CX$117:$DC$117),DB$117-((DB$117/DB$118)*(COUNTIF($CY$23:$CY40,"=0"))),999999)</f>
        <v>#DIV/0!</v>
      </c>
      <c r="DC137" s="4" t="e">
        <f>IF(SUM($CY$16:$CY40)=SUM($CX$117:$DC$117),DC$117-((DC$117/DC$118)*(COUNTIF($CY$23:$CY40,"=0"))),999999)</f>
        <v>#DIV/0!</v>
      </c>
      <c r="DJ137" s="6">
        <v>2032</v>
      </c>
      <c r="DK137" s="61" t="e">
        <f>IF(SUM($DL$16:$DL40)=SUM($DK$117:$DP$117),DK$117-((DK$117/DK$118)*(COUNTIF($DL$23:$DL40,"=0"))),999999)</f>
        <v>#DIV/0!</v>
      </c>
      <c r="DL137" s="3" t="e">
        <f>IF(SUM($DL$16:$DL40)=SUM($DK$117:$DP$117),DL$117-((DL$117/DL$118)*(COUNTIF($DL$23:$DL40,"=0"))),999999)</f>
        <v>#DIV/0!</v>
      </c>
      <c r="DM137" s="4" t="e">
        <f>IF(SUM($DL$16:$DL40)=SUM($DK$117:$DP$117),DM$117-((DM$117/DM$118)*(COUNTIF($DL$23:$DL40,"=0"))),999999)</f>
        <v>#DIV/0!</v>
      </c>
      <c r="DN137" s="4" t="e">
        <f>IF(SUM($DL$16:$DL40)=SUM($DK$117:$DP$117),DN$117-((DN$117/DN$118)*(COUNTIF($DL$23:$DL40,"=0"))),999999)</f>
        <v>#DIV/0!</v>
      </c>
      <c r="DO137" s="4" t="e">
        <f>IF(SUM($DL$16:$DL40)=SUM($DK$117:$DP$117),DO$117-((DO$117/DO$118)*(COUNTIF($DL$23:$DL40,"=0"))),999999)</f>
        <v>#DIV/0!</v>
      </c>
      <c r="DP137" s="4" t="e">
        <f>IF(SUM($DL$16:$DL40)=SUM($DK$117:$DP$117),DP$117-((DP$117/DP$118)*(COUNTIF($DL$23:$DL40,"=0"))),999999)</f>
        <v>#DIV/0!</v>
      </c>
      <c r="DW137" s="6">
        <v>2032</v>
      </c>
      <c r="DX137" s="61" t="e">
        <f>IF(SUM($DY$16:$DY40)=SUM($DX$117:$EC$117),DX$117-((DX$117/DX$118)*(COUNTIF($DY$23:$DY40,"=0"))),999999)</f>
        <v>#DIV/0!</v>
      </c>
      <c r="DY137" s="3" t="e">
        <f>IF(SUM($DY$16:$DY40)=SUM($DX$117:$EC$117),DY$117-((DY$117/DY$118)*(COUNTIF($DY$23:$DY40,"=0"))),999999)</f>
        <v>#DIV/0!</v>
      </c>
      <c r="DZ137" s="4" t="e">
        <f>IF(SUM($DY$16:$DY40)=SUM($DX$117:$EC$117),DZ$117-((DZ$117/DZ$118)*(COUNTIF($DY$23:$DY40,"=0"))),999999)</f>
        <v>#DIV/0!</v>
      </c>
      <c r="EA137" s="4" t="e">
        <f>IF(SUM($DY$16:$DY40)=SUM($DX$117:$EC$117),EA$117-((EA$117/EA$118)*(COUNTIF($DY$23:$DY40,"=0"))),999999)</f>
        <v>#DIV/0!</v>
      </c>
      <c r="EB137" s="4" t="e">
        <f>IF(SUM($DY$16:$DY40)=SUM($DX$117:$EC$117),EB$117-((EB$117/EB$118)*(COUNTIF($DY$23:$DY40,"=0"))),999999)</f>
        <v>#DIV/0!</v>
      </c>
      <c r="EC137" s="4" t="e">
        <f>IF(SUM($DY$16:$DY40)=SUM($DX$117:$EC$117),EC$117-((EC$117/EC$118)*(COUNTIF($DY$23:$DY40,"=0"))),999999)</f>
        <v>#DIV/0!</v>
      </c>
      <c r="EJ137" s="6">
        <v>2032</v>
      </c>
      <c r="EK137" s="61" t="e">
        <f>IF(SUM($EL$16:$EL40)=SUM($EK$117:$EP$117),EK$117-((EK$117/EK$118)*(COUNTIF($EL$23:$EL40,"=0"))),999999)</f>
        <v>#DIV/0!</v>
      </c>
      <c r="EL137" s="3" t="e">
        <f>IF(SUM($EL$16:$EL40)=SUM($EK$117:$EP$117),EL$117-((EL$117/EL$118)*(COUNTIF($EL$23:$EL40,"=0"))),999999)</f>
        <v>#DIV/0!</v>
      </c>
      <c r="EM137" s="4" t="e">
        <f>IF(SUM($EL$16:$EL40)=SUM($EK$117:$EP$117),EM$117-((EM$117/EM$118)*(COUNTIF($EL$23:$EL40,"=0"))),999999)</f>
        <v>#DIV/0!</v>
      </c>
      <c r="EN137" s="4" t="e">
        <f>IF(SUM($EL$16:$EL40)=SUM($EK$117:$EP$117),EN$117-((EN$117/EN$118)*(COUNTIF($EL$23:$EL40,"=0"))),999999)</f>
        <v>#DIV/0!</v>
      </c>
      <c r="EO137" s="4" t="e">
        <f>IF(SUM($EL$16:$EL40)=SUM($EK$117:$EP$117),EO$117-((EO$117/EO$118)*(COUNTIF($EL$23:$EL40,"=0"))),999999)</f>
        <v>#DIV/0!</v>
      </c>
      <c r="EP137" s="4" t="e">
        <f>IF(SUM($EL$16:$EL40)=SUM($EK$117:$EP$117),EP$117-((EP$117/EP$118)*(COUNTIF($EL$23:$EL40,"=0"))),999999)</f>
        <v>#DIV/0!</v>
      </c>
      <c r="EW137" s="6">
        <v>2032</v>
      </c>
      <c r="EX137" s="61">
        <f>IF(SUM($EY$16:$EY40)=SUM($EX$117:$FC$117),EX$117-((EX$117/EX$118)*(COUNTIF($EY$23:$EY40,"=0"))),999999)</f>
        <v>999999</v>
      </c>
      <c r="EY137" s="3">
        <f>IF(SUM($EY$16:$EY40)=SUM($EX$117:$FC$117),EY$117-((EY$117/EY$118)*(COUNTIF($EY$23:$EY40,"=0"))),999999)</f>
        <v>999999</v>
      </c>
      <c r="EZ137" s="4">
        <f>IF(SUM($EY$16:$EY40)=SUM($EX$117:$FC$117),EZ$117-((EZ$117/EZ$118)*(COUNTIF($EY$23:$EY40,"=0"))),999999)</f>
        <v>999999</v>
      </c>
      <c r="FA137" s="4">
        <f>IF(SUM($EY$16:$EY40)=SUM($EX$117:$FC$117),FA$117-((FA$117/FA$118)*(COUNTIF($EY$23:$EY40,"=0"))),999999)</f>
        <v>999999</v>
      </c>
      <c r="FB137" s="4">
        <f>IF(SUM($EY$16:$EY40)=SUM($EX$117:$FC$117),FB$117-((FB$117/FB$118)*(COUNTIF($EY$23:$EY40,"=0"))),999999)</f>
        <v>999999</v>
      </c>
      <c r="FC137" s="4">
        <f>IF(SUM($EY$16:$EY40)=SUM($EX$117:$FC$117),FC$117-((FC$117/FC$118)*(COUNTIF($EY$23:$EY40,"=0"))),999999)</f>
        <v>999999</v>
      </c>
      <c r="FJ137" s="47"/>
    </row>
    <row r="138" spans="2:166" x14ac:dyDescent="0.25">
      <c r="B138" s="15">
        <f t="shared" si="156"/>
        <v>18</v>
      </c>
      <c r="C138" s="7">
        <v>2033</v>
      </c>
      <c r="D138" s="104"/>
      <c r="E138" s="39"/>
      <c r="F138" s="39"/>
      <c r="G138" s="39"/>
      <c r="H138" s="39"/>
      <c r="I138" s="105"/>
      <c r="J138" s="7">
        <v>2033</v>
      </c>
      <c r="K138" s="62" t="e">
        <f>IF(SUM($L$16:$L41)=SUM($K$117:$P$117),K$117-((K$117/K$118)*(COUNTIF($L$23:$L41,"=0"))),999999)</f>
        <v>#DIV/0!</v>
      </c>
      <c r="L138" s="1" t="e">
        <f>IF(SUM($L$16:$L41)=SUM($K$117:$P$117),L$117-((L$117/L$118)*(COUNTIF($L$23:$L41,"=0"))),999999)</f>
        <v>#DIV/0!</v>
      </c>
      <c r="M138" s="2" t="e">
        <f>IF(SUM($L$16:$L41)=SUM($K$117:$P$117),M$117-((M$117/M$118)*(COUNTIF($L$23:$L41,"=0"))),999999)</f>
        <v>#DIV/0!</v>
      </c>
      <c r="N138" s="2" t="e">
        <f>IF(SUM($L$16:$L41)=SUM($K$117:$P$117),N$117-((N$117/N$118)*(COUNTIF($L$23:$L41,"=0"))),999999)</f>
        <v>#DIV/0!</v>
      </c>
      <c r="O138" s="2" t="e">
        <f>IF(SUM($L$16:$L41)=SUM($K$117:$P$117),O$117-((O$117/O$118)*(COUNTIF($L$23:$L41,"=0"))),999999)</f>
        <v>#DIV/0!</v>
      </c>
      <c r="P138" s="2" t="e">
        <f>IF(SUM($L$16:$L41)=SUM($K$117:$P$117),P$117-((P$117/P$118)*(COUNTIF($L$23:$L41,"=0"))),999999)</f>
        <v>#DIV/0!</v>
      </c>
      <c r="T138" s="39"/>
      <c r="U138" s="39"/>
      <c r="V138" s="39"/>
      <c r="W138" s="7">
        <v>2033</v>
      </c>
      <c r="X138" s="62" t="e">
        <f>IF(SUM($Y$16:$Y41)=SUM($X$117:$AC$117),X$117-((X$117/X$118)*(COUNTIF($Y$23:$Y41,"=0"))),999999)</f>
        <v>#DIV/0!</v>
      </c>
      <c r="Y138" s="1" t="e">
        <f>IF(SUM($Y$16:$Y41)=SUM($X$117:$AC$117),Y$117-((Y$117/Y$118)*(COUNTIF($Y$23:$Y41,"=0"))),999999)</f>
        <v>#DIV/0!</v>
      </c>
      <c r="Z138" s="2" t="e">
        <f>IF(SUM($Y$16:$Y41)=SUM($X$117:$AC$117),Z$117-((Z$117/Z$118)*(COUNTIF($Y$23:$Y41,"=0"))),999999)</f>
        <v>#DIV/0!</v>
      </c>
      <c r="AA138" s="2" t="e">
        <f>IF(SUM($Y$16:$Y41)=SUM($X$117:$AC$117),AA$117-((AA$117/AA$118)*(COUNTIF($Y$23:$Y41,"=0"))),999999)</f>
        <v>#DIV/0!</v>
      </c>
      <c r="AB138" s="2" t="e">
        <f>IF(SUM($Y$16:$Y41)=SUM($X$117:$AC$117),AB$117-((AB$117/AB$118)*(COUNTIF($Y$23:$Y41,"=0"))),999999)</f>
        <v>#DIV/0!</v>
      </c>
      <c r="AC138" s="2" t="e">
        <f>IF(SUM($Y$16:$Y41)=SUM($X$117:$AC$117),AC$117-((AC$117/AC$118)*(COUNTIF($Y$23:$Y41,"=0"))),999999)</f>
        <v>#DIV/0!</v>
      </c>
      <c r="AJ138" s="7">
        <v>2033</v>
      </c>
      <c r="AK138" s="62" t="e">
        <f>IF(SUM($AL$16:$AL41)=SUM($AK$117:$AP$117),AK$117-((AK$117/AK$118)*(COUNTIF($AL$23:$AL41,"=0"))),999999)</f>
        <v>#DIV/0!</v>
      </c>
      <c r="AL138" s="1" t="e">
        <f>IF(SUM($AL$16:$AL41)=SUM($AK$117:$AP$117),AL$117-((AL$117/AL$118)*(COUNTIF($AL$23:$AL41,"=0"))),999999)</f>
        <v>#DIV/0!</v>
      </c>
      <c r="AM138" s="2" t="e">
        <f>IF(SUM($AL$16:$AL41)=SUM($AK$117:$AP$117),AM$117-((AM$117/AM$118)*(COUNTIF($AL$23:$AL41,"=0"))),999999)</f>
        <v>#DIV/0!</v>
      </c>
      <c r="AN138" s="2" t="e">
        <f>IF(SUM($AL$16:$AL41)=SUM($AK$117:$AP$117),AN$117-((AN$117/AN$118)*(COUNTIF($AL$23:$AL41,"=0"))),999999)</f>
        <v>#DIV/0!</v>
      </c>
      <c r="AO138" s="2" t="e">
        <f>IF(SUM($AL$16:$AL41)=SUM($AK$117:$AP$117),AO$117-((AO$117/AO$118)*(COUNTIF($AL$23:$AL41,"=0"))),999999)</f>
        <v>#DIV/0!</v>
      </c>
      <c r="AP138" s="2" t="e">
        <f>IF(SUM($AL$16:$AL41)=SUM($AK$117:$AP$117),AP$117-((AP$117/AP$118)*(COUNTIF($AL$23:$AL41,"=0"))),999999)</f>
        <v>#DIV/0!</v>
      </c>
      <c r="AW138" s="7">
        <v>2033</v>
      </c>
      <c r="AX138" s="62" t="e">
        <f>IF(SUM($AY$16:$AY41)=SUM($AX$117:$BC$117),AX$117-((AX$117/AX$118)*(COUNTIF($AY$23:$AY41,"=0"))),999999)</f>
        <v>#DIV/0!</v>
      </c>
      <c r="AY138" s="1" t="e">
        <f>IF(SUM($AY$16:$AY41)=SUM($AX$117:$BC$117),AY$117-((AY$117/AY$118)*(COUNTIF($AY$23:$AY41,"=0"))),999999)</f>
        <v>#DIV/0!</v>
      </c>
      <c r="AZ138" s="2" t="e">
        <f>IF(SUM($AY$16:$AY41)=SUM($AX$117:$BC$117),AZ$117-((AZ$117/AZ$118)*(COUNTIF($AY$23:$AY41,"=0"))),999999)</f>
        <v>#DIV/0!</v>
      </c>
      <c r="BA138" s="2" t="e">
        <f>IF(SUM($AY$16:$AY41)=SUM($AX$117:$BC$117),BA$117-((BA$117/BA$118)*(COUNTIF($AY$23:$AY41,"=0"))),999999)</f>
        <v>#DIV/0!</v>
      </c>
      <c r="BB138" s="2" t="e">
        <f>IF(SUM($AY$16:$AY41)=SUM($AX$117:$BC$117),BB$117-((BB$117/BB$118)*(COUNTIF($AY$23:$AY41,"=0"))),999999)</f>
        <v>#DIV/0!</v>
      </c>
      <c r="BC138" s="2" t="e">
        <f>IF(SUM($AY$16:$AY41)=SUM($AX$117:$BC$117),BC$117-((BC$117/BC$118)*(COUNTIF($AY$23:$AY41,"=0"))),999999)</f>
        <v>#DIV/0!</v>
      </c>
      <c r="BJ138" s="7">
        <v>2033</v>
      </c>
      <c r="BK138" s="62" t="e">
        <f>IF(SUM($BL$16:$BL41)=SUM($BK$117:$BP$117),BK$117-((BK$117/BK$118)*(COUNTIF($BL$23:$BL41,"=0"))),999999)</f>
        <v>#DIV/0!</v>
      </c>
      <c r="BL138" s="1" t="e">
        <f>IF(SUM($BL$16:$BL41)=SUM($BK$117:$BP$117),BL$117-((BL$117/BL$118)*(COUNTIF($BL$23:$BL41,"=0"))),999999)</f>
        <v>#DIV/0!</v>
      </c>
      <c r="BM138" s="2" t="e">
        <f>IF(SUM($BL$16:$BL41)=SUM($BK$117:$BP$117),BM$117-((BM$117/BM$118)*(COUNTIF($BL$23:$BL41,"=0"))),999999)</f>
        <v>#DIV/0!</v>
      </c>
      <c r="BN138" s="2" t="e">
        <f>IF(SUM($BL$16:$BL41)=SUM($BK$117:$BP$117),BN$117-((BN$117/BN$118)*(COUNTIF($BL$23:$BL41,"=0"))),999999)</f>
        <v>#DIV/0!</v>
      </c>
      <c r="BO138" s="2" t="e">
        <f>IF(SUM($BL$16:$BL41)=SUM($BK$117:$BP$117),BO$117-((BO$117/BO$118)*(COUNTIF($BL$23:$BL41,"=0"))),999999)</f>
        <v>#DIV/0!</v>
      </c>
      <c r="BP138" s="2" t="e">
        <f>IF(SUM($BL$16:$BL41)=SUM($BK$117:$BP$117),BP$117-((BP$117/BP$118)*(COUNTIF($BL$23:$BL41,"=0"))),999999)</f>
        <v>#DIV/0!</v>
      </c>
      <c r="BW138" s="7">
        <v>2033</v>
      </c>
      <c r="BX138" s="62" t="e">
        <f>IF(SUM($BY$16:$BY41)=SUM($BX$117:$CC$117),BX$117-((BX$117/BX$118)*(COUNTIF($BY$23:$BY41,"=0"))),999999)</f>
        <v>#DIV/0!</v>
      </c>
      <c r="BY138" s="1" t="e">
        <f>IF(SUM($BY$16:$BY41)=SUM($BX$117:$CC$117),BY$117-((BY$117/BY$118)*(COUNTIF($BY$23:$BY41,"=0"))),999999)</f>
        <v>#DIV/0!</v>
      </c>
      <c r="BZ138" s="2" t="e">
        <f>IF(SUM($BY$16:$BY41)=SUM($BX$117:$CC$117),BZ$117-((BZ$117/BZ$118)*(COUNTIF($BY$23:$BY41,"=0"))),999999)</f>
        <v>#DIV/0!</v>
      </c>
      <c r="CA138" s="2" t="e">
        <f>IF(SUM($BY$16:$BY41)=SUM($BX$117:$CC$117),CA$117-((CA$117/CA$118)*(COUNTIF($BY$23:$BY41,"=0"))),999999)</f>
        <v>#DIV/0!</v>
      </c>
      <c r="CB138" s="2" t="e">
        <f>IF(SUM($BY$16:$BY41)=SUM($BX$117:$CC$117),CB$117-((CB$117/CB$118)*(COUNTIF($BY$23:$BY41,"=0"))),999999)</f>
        <v>#DIV/0!</v>
      </c>
      <c r="CC138" s="2" t="e">
        <f>IF(SUM($BY$16:$BY41)=SUM($BX$117:$CC$117),CC$117-((CC$117/CC$118)*(COUNTIF($BY$23:$BY41,"=0"))),999999)</f>
        <v>#DIV/0!</v>
      </c>
      <c r="CJ138" s="7">
        <v>2033</v>
      </c>
      <c r="CK138" s="62" t="e">
        <f>IF(SUM($CL$16:$CL41)=SUM($CK$117:$CP$117),CK$117-((CK$117/CK$118)*(COUNTIF($CL$23:$CL41,"=0"))),999999)</f>
        <v>#DIV/0!</v>
      </c>
      <c r="CL138" s="1" t="e">
        <f>IF(SUM($CL$16:$CL41)=SUM($CK$117:$CP$117),CL$117-((CL$117/CL$118)*(COUNTIF($CL$23:$CL41,"=0"))),999999)</f>
        <v>#DIV/0!</v>
      </c>
      <c r="CM138" s="2" t="e">
        <f>IF(SUM($CL$16:$CL41)=SUM($CK$117:$CP$117),CM$117-((CM$117/CM$118)*(COUNTIF($CL$23:$CL41,"=0"))),999999)</f>
        <v>#DIV/0!</v>
      </c>
      <c r="CN138" s="2" t="e">
        <f>IF(SUM($CL$16:$CL41)=SUM($CK$117:$CP$117),CN$117-((CN$117/CN$118)*(COUNTIF($CL$23:$CL41,"=0"))),999999)</f>
        <v>#DIV/0!</v>
      </c>
      <c r="CO138" s="2" t="e">
        <f>IF(SUM($CL$16:$CL41)=SUM($CK$117:$CP$117),CO$117-((CO$117/CO$118)*(COUNTIF($CL$23:$CL41,"=0"))),999999)</f>
        <v>#DIV/0!</v>
      </c>
      <c r="CP138" s="2" t="e">
        <f>IF(SUM($CL$16:$CL41)=SUM($CK$117:$CP$117),CP$117-((CP$117/CP$118)*(COUNTIF($CL$23:$CL41,"=0"))),999999)</f>
        <v>#DIV/0!</v>
      </c>
      <c r="CW138" s="7">
        <v>2033</v>
      </c>
      <c r="CX138" s="62" t="e">
        <f>IF(SUM($CY$16:$CY41)=SUM($CX$117:$DC$117),CX$117-((CX$117/CX$118)*(COUNTIF($CY$23:$CY41,"=0"))),999999)</f>
        <v>#DIV/0!</v>
      </c>
      <c r="CY138" s="1" t="e">
        <f>IF(SUM($CY$16:$CY41)=SUM($CX$117:$DC$117),CY$117-((CY$117/CY$118)*(COUNTIF($CY$23:$CY41,"=0"))),999999)</f>
        <v>#DIV/0!</v>
      </c>
      <c r="CZ138" s="2" t="e">
        <f>IF(SUM($CY$16:$CY41)=SUM($CX$117:$DC$117),CZ$117-((CZ$117/CZ$118)*(COUNTIF($CY$23:$CY41,"=0"))),999999)</f>
        <v>#DIV/0!</v>
      </c>
      <c r="DA138" s="2" t="e">
        <f>IF(SUM($CY$16:$CY41)=SUM($CX$117:$DC$117),DA$117-((DA$117/DA$118)*(COUNTIF($CY$23:$CY41,"=0"))),999999)</f>
        <v>#DIV/0!</v>
      </c>
      <c r="DB138" s="2" t="e">
        <f>IF(SUM($CY$16:$CY41)=SUM($CX$117:$DC$117),DB$117-((DB$117/DB$118)*(COUNTIF($CY$23:$CY41,"=0"))),999999)</f>
        <v>#DIV/0!</v>
      </c>
      <c r="DC138" s="2" t="e">
        <f>IF(SUM($CY$16:$CY41)=SUM($CX$117:$DC$117),DC$117-((DC$117/DC$118)*(COUNTIF($CY$23:$CY41,"=0"))),999999)</f>
        <v>#DIV/0!</v>
      </c>
      <c r="DJ138" s="7">
        <v>2033</v>
      </c>
      <c r="DK138" s="62" t="e">
        <f>IF(SUM($DL$16:$DL41)=SUM($DK$117:$DP$117),DK$117-((DK$117/DK$118)*(COUNTIF($DL$23:$DL41,"=0"))),999999)</f>
        <v>#DIV/0!</v>
      </c>
      <c r="DL138" s="1" t="e">
        <f>IF(SUM($DL$16:$DL41)=SUM($DK$117:$DP$117),DL$117-((DL$117/DL$118)*(COUNTIF($DL$23:$DL41,"=0"))),999999)</f>
        <v>#DIV/0!</v>
      </c>
      <c r="DM138" s="2" t="e">
        <f>IF(SUM($DL$16:$DL41)=SUM($DK$117:$DP$117),DM$117-((DM$117/DM$118)*(COUNTIF($DL$23:$DL41,"=0"))),999999)</f>
        <v>#DIV/0!</v>
      </c>
      <c r="DN138" s="2" t="e">
        <f>IF(SUM($DL$16:$DL41)=SUM($DK$117:$DP$117),DN$117-((DN$117/DN$118)*(COUNTIF($DL$23:$DL41,"=0"))),999999)</f>
        <v>#DIV/0!</v>
      </c>
      <c r="DO138" s="2" t="e">
        <f>IF(SUM($DL$16:$DL41)=SUM($DK$117:$DP$117),DO$117-((DO$117/DO$118)*(COUNTIF($DL$23:$DL41,"=0"))),999999)</f>
        <v>#DIV/0!</v>
      </c>
      <c r="DP138" s="2" t="e">
        <f>IF(SUM($DL$16:$DL41)=SUM($DK$117:$DP$117),DP$117-((DP$117/DP$118)*(COUNTIF($DL$23:$DL41,"=0"))),999999)</f>
        <v>#DIV/0!</v>
      </c>
      <c r="DW138" s="7">
        <v>2033</v>
      </c>
      <c r="DX138" s="62" t="e">
        <f>IF(SUM($DY$16:$DY41)=SUM($DX$117:$EC$117),DX$117-((DX$117/DX$118)*(COUNTIF($DY$23:$DY41,"=0"))),999999)</f>
        <v>#DIV/0!</v>
      </c>
      <c r="DY138" s="1" t="e">
        <f>IF(SUM($DY$16:$DY41)=SUM($DX$117:$EC$117),DY$117-((DY$117/DY$118)*(COUNTIF($DY$23:$DY41,"=0"))),999999)</f>
        <v>#DIV/0!</v>
      </c>
      <c r="DZ138" s="2" t="e">
        <f>IF(SUM($DY$16:$DY41)=SUM($DX$117:$EC$117),DZ$117-((DZ$117/DZ$118)*(COUNTIF($DY$23:$DY41,"=0"))),999999)</f>
        <v>#DIV/0!</v>
      </c>
      <c r="EA138" s="2" t="e">
        <f>IF(SUM($DY$16:$DY41)=SUM($DX$117:$EC$117),EA$117-((EA$117/EA$118)*(COUNTIF($DY$23:$DY41,"=0"))),999999)</f>
        <v>#DIV/0!</v>
      </c>
      <c r="EB138" s="2" t="e">
        <f>IF(SUM($DY$16:$DY41)=SUM($DX$117:$EC$117),EB$117-((EB$117/EB$118)*(COUNTIF($DY$23:$DY41,"=0"))),999999)</f>
        <v>#DIV/0!</v>
      </c>
      <c r="EC138" s="2" t="e">
        <f>IF(SUM($DY$16:$DY41)=SUM($DX$117:$EC$117),EC$117-((EC$117/EC$118)*(COUNTIF($DY$23:$DY41,"=0"))),999999)</f>
        <v>#DIV/0!</v>
      </c>
      <c r="EJ138" s="7">
        <v>2033</v>
      </c>
      <c r="EK138" s="62" t="e">
        <f>IF(SUM($EL$16:$EL41)=SUM($EK$117:$EP$117),EK$117-((EK$117/EK$118)*(COUNTIF($EL$23:$EL41,"=0"))),999999)</f>
        <v>#DIV/0!</v>
      </c>
      <c r="EL138" s="1" t="e">
        <f>IF(SUM($EL$16:$EL41)=SUM($EK$117:$EP$117),EL$117-((EL$117/EL$118)*(COUNTIF($EL$23:$EL41,"=0"))),999999)</f>
        <v>#DIV/0!</v>
      </c>
      <c r="EM138" s="2" t="e">
        <f>IF(SUM($EL$16:$EL41)=SUM($EK$117:$EP$117),EM$117-((EM$117/EM$118)*(COUNTIF($EL$23:$EL41,"=0"))),999999)</f>
        <v>#DIV/0!</v>
      </c>
      <c r="EN138" s="2" t="e">
        <f>IF(SUM($EL$16:$EL41)=SUM($EK$117:$EP$117),EN$117-((EN$117/EN$118)*(COUNTIF($EL$23:$EL41,"=0"))),999999)</f>
        <v>#DIV/0!</v>
      </c>
      <c r="EO138" s="2" t="e">
        <f>IF(SUM($EL$16:$EL41)=SUM($EK$117:$EP$117),EO$117-((EO$117/EO$118)*(COUNTIF($EL$23:$EL41,"=0"))),999999)</f>
        <v>#DIV/0!</v>
      </c>
      <c r="EP138" s="2" t="e">
        <f>IF(SUM($EL$16:$EL41)=SUM($EK$117:$EP$117),EP$117-((EP$117/EP$118)*(COUNTIF($EL$23:$EL41,"=0"))),999999)</f>
        <v>#DIV/0!</v>
      </c>
      <c r="EW138" s="7">
        <v>2033</v>
      </c>
      <c r="EX138" s="62">
        <f>IF(SUM($EY$16:$EY41)=SUM($EX$117:$FC$117),EX$117-((EX$117/EX$118)*(COUNTIF($EY$23:$EY41,"=0"))),999999)</f>
        <v>999999</v>
      </c>
      <c r="EY138" s="1">
        <f>IF(SUM($EY$16:$EY41)=SUM($EX$117:$FC$117),EY$117-((EY$117/EY$118)*(COUNTIF($EY$23:$EY41,"=0"))),999999)</f>
        <v>999999</v>
      </c>
      <c r="EZ138" s="2">
        <f>IF(SUM($EY$16:$EY41)=SUM($EX$117:$FC$117),EZ$117-((EZ$117/EZ$118)*(COUNTIF($EY$23:$EY41,"=0"))),999999)</f>
        <v>999999</v>
      </c>
      <c r="FA138" s="2">
        <f>IF(SUM($EY$16:$EY41)=SUM($EX$117:$FC$117),FA$117-((FA$117/FA$118)*(COUNTIF($EY$23:$EY41,"=0"))),999999)</f>
        <v>999999</v>
      </c>
      <c r="FB138" s="2">
        <f>IF(SUM($EY$16:$EY41)=SUM($EX$117:$FC$117),FB$117-((FB$117/FB$118)*(COUNTIF($EY$23:$EY41,"=0"))),999999)</f>
        <v>999999</v>
      </c>
      <c r="FC138" s="2">
        <f>IF(SUM($EY$16:$EY41)=SUM($EX$117:$FC$117),FC$117-((FC$117/FC$118)*(COUNTIF($EY$23:$EY41,"=0"))),999999)</f>
        <v>999999</v>
      </c>
      <c r="FJ138" s="47"/>
    </row>
    <row r="139" spans="2:166" x14ac:dyDescent="0.25">
      <c r="B139" s="14">
        <f t="shared" si="156"/>
        <v>19</v>
      </c>
      <c r="C139" s="6">
        <v>2034</v>
      </c>
      <c r="D139" s="104"/>
      <c r="E139" s="39"/>
      <c r="F139" s="39"/>
      <c r="G139" s="39"/>
      <c r="H139" s="39"/>
      <c r="I139" s="105"/>
      <c r="J139" s="6">
        <v>2034</v>
      </c>
      <c r="K139" s="61" t="e">
        <f>IF(SUM($L$16:$L42)=SUM($K$117:$P$117),K$117-((K$117/K$118)*(COUNTIF($L$23:$L42,"=0"))),999999)</f>
        <v>#DIV/0!</v>
      </c>
      <c r="L139" s="3" t="e">
        <f>IF(SUM($L$16:$L42)=SUM($K$117:$P$117),L$117-((L$117/L$118)*(COUNTIF($L$23:$L42,"=0"))),999999)</f>
        <v>#DIV/0!</v>
      </c>
      <c r="M139" s="4" t="e">
        <f>IF(SUM($L$16:$L42)=SUM($K$117:$P$117),M$117-((M$117/M$118)*(COUNTIF($L$23:$L42,"=0"))),999999)</f>
        <v>#DIV/0!</v>
      </c>
      <c r="N139" s="4" t="e">
        <f>IF(SUM($L$16:$L42)=SUM($K$117:$P$117),N$117-((N$117/N$118)*(COUNTIF($L$23:$L42,"=0"))),999999)</f>
        <v>#DIV/0!</v>
      </c>
      <c r="O139" s="4" t="e">
        <f>IF(SUM($L$16:$L42)=SUM($K$117:$P$117),O$117-((O$117/O$118)*(COUNTIF($L$23:$L42,"=0"))),999999)</f>
        <v>#DIV/0!</v>
      </c>
      <c r="P139" s="4" t="e">
        <f>IF(SUM($L$16:$L42)=SUM($K$117:$P$117),P$117-((P$117/P$118)*(COUNTIF($L$23:$L42,"=0"))),999999)</f>
        <v>#DIV/0!</v>
      </c>
      <c r="T139" s="39"/>
      <c r="U139" s="39"/>
      <c r="V139" s="39"/>
      <c r="W139" s="6">
        <v>2034</v>
      </c>
      <c r="X139" s="61" t="e">
        <f>IF(SUM($Y$16:$Y42)=SUM($X$117:$AC$117),X$117-((X$117/X$118)*(COUNTIF($Y$23:$Y42,"=0"))),999999)</f>
        <v>#DIV/0!</v>
      </c>
      <c r="Y139" s="3" t="e">
        <f>IF(SUM($Y$16:$Y42)=SUM($X$117:$AC$117),Y$117-((Y$117/Y$118)*(COUNTIF($Y$23:$Y42,"=0"))),999999)</f>
        <v>#DIV/0!</v>
      </c>
      <c r="Z139" s="4" t="e">
        <f>IF(SUM($Y$16:$Y42)=SUM($X$117:$AC$117),Z$117-((Z$117/Z$118)*(COUNTIF($Y$23:$Y42,"=0"))),999999)</f>
        <v>#DIV/0!</v>
      </c>
      <c r="AA139" s="4" t="e">
        <f>IF(SUM($Y$16:$Y42)=SUM($X$117:$AC$117),AA$117-((AA$117/AA$118)*(COUNTIF($Y$23:$Y42,"=0"))),999999)</f>
        <v>#DIV/0!</v>
      </c>
      <c r="AB139" s="4" t="e">
        <f>IF(SUM($Y$16:$Y42)=SUM($X$117:$AC$117),AB$117-((AB$117/AB$118)*(COUNTIF($Y$23:$Y42,"=0"))),999999)</f>
        <v>#DIV/0!</v>
      </c>
      <c r="AC139" s="4" t="e">
        <f>IF(SUM($Y$16:$Y42)=SUM($X$117:$AC$117),AC$117-((AC$117/AC$118)*(COUNTIF($Y$23:$Y42,"=0"))),999999)</f>
        <v>#DIV/0!</v>
      </c>
      <c r="AJ139" s="6">
        <v>2034</v>
      </c>
      <c r="AK139" s="61" t="e">
        <f>IF(SUM($AL$16:$AL42)=SUM($AK$117:$AP$117),AK$117-((AK$117/AK$118)*(COUNTIF($AL$23:$AL42,"=0"))),999999)</f>
        <v>#DIV/0!</v>
      </c>
      <c r="AL139" s="3" t="e">
        <f>IF(SUM($AL$16:$AL42)=SUM($AK$117:$AP$117),AL$117-((AL$117/AL$118)*(COUNTIF($AL$23:$AL42,"=0"))),999999)</f>
        <v>#DIV/0!</v>
      </c>
      <c r="AM139" s="4" t="e">
        <f>IF(SUM($AL$16:$AL42)=SUM($AK$117:$AP$117),AM$117-((AM$117/AM$118)*(COUNTIF($AL$23:$AL42,"=0"))),999999)</f>
        <v>#DIV/0!</v>
      </c>
      <c r="AN139" s="4" t="e">
        <f>IF(SUM($AL$16:$AL42)=SUM($AK$117:$AP$117),AN$117-((AN$117/AN$118)*(COUNTIF($AL$23:$AL42,"=0"))),999999)</f>
        <v>#DIV/0!</v>
      </c>
      <c r="AO139" s="4" t="e">
        <f>IF(SUM($AL$16:$AL42)=SUM($AK$117:$AP$117),AO$117-((AO$117/AO$118)*(COUNTIF($AL$23:$AL42,"=0"))),999999)</f>
        <v>#DIV/0!</v>
      </c>
      <c r="AP139" s="4" t="e">
        <f>IF(SUM($AL$16:$AL42)=SUM($AK$117:$AP$117),AP$117-((AP$117/AP$118)*(COUNTIF($AL$23:$AL42,"=0"))),999999)</f>
        <v>#DIV/0!</v>
      </c>
      <c r="AW139" s="6">
        <v>2034</v>
      </c>
      <c r="AX139" s="61" t="e">
        <f>IF(SUM($AY$16:$AY42)=SUM($AX$117:$BC$117),AX$117-((AX$117/AX$118)*(COUNTIF($AY$23:$AY42,"=0"))),999999)</f>
        <v>#DIV/0!</v>
      </c>
      <c r="AY139" s="3" t="e">
        <f>IF(SUM($AY$16:$AY42)=SUM($AX$117:$BC$117),AY$117-((AY$117/AY$118)*(COUNTIF($AY$23:$AY42,"=0"))),999999)</f>
        <v>#DIV/0!</v>
      </c>
      <c r="AZ139" s="4" t="e">
        <f>IF(SUM($AY$16:$AY42)=SUM($AX$117:$BC$117),AZ$117-((AZ$117/AZ$118)*(COUNTIF($AY$23:$AY42,"=0"))),999999)</f>
        <v>#DIV/0!</v>
      </c>
      <c r="BA139" s="4" t="e">
        <f>IF(SUM($AY$16:$AY42)=SUM($AX$117:$BC$117),BA$117-((BA$117/BA$118)*(COUNTIF($AY$23:$AY42,"=0"))),999999)</f>
        <v>#DIV/0!</v>
      </c>
      <c r="BB139" s="4" t="e">
        <f>IF(SUM($AY$16:$AY42)=SUM($AX$117:$BC$117),BB$117-((BB$117/BB$118)*(COUNTIF($AY$23:$AY42,"=0"))),999999)</f>
        <v>#DIV/0!</v>
      </c>
      <c r="BC139" s="4" t="e">
        <f>IF(SUM($AY$16:$AY42)=SUM($AX$117:$BC$117),BC$117-((BC$117/BC$118)*(COUNTIF($AY$23:$AY42,"=0"))),999999)</f>
        <v>#DIV/0!</v>
      </c>
      <c r="BJ139" s="6">
        <v>2034</v>
      </c>
      <c r="BK139" s="61" t="e">
        <f>IF(SUM($BL$16:$BL42)=SUM($BK$117:$BP$117),BK$117-((BK$117/BK$118)*(COUNTIF($BL$23:$BL42,"=0"))),999999)</f>
        <v>#DIV/0!</v>
      </c>
      <c r="BL139" s="3" t="e">
        <f>IF(SUM($BL$16:$BL42)=SUM($BK$117:$BP$117),BL$117-((BL$117/BL$118)*(COUNTIF($BL$23:$BL42,"=0"))),999999)</f>
        <v>#DIV/0!</v>
      </c>
      <c r="BM139" s="4" t="e">
        <f>IF(SUM($BL$16:$BL42)=SUM($BK$117:$BP$117),BM$117-((BM$117/BM$118)*(COUNTIF($BL$23:$BL42,"=0"))),999999)</f>
        <v>#DIV/0!</v>
      </c>
      <c r="BN139" s="4" t="e">
        <f>IF(SUM($BL$16:$BL42)=SUM($BK$117:$BP$117),BN$117-((BN$117/BN$118)*(COUNTIF($BL$23:$BL42,"=0"))),999999)</f>
        <v>#DIV/0!</v>
      </c>
      <c r="BO139" s="4" t="e">
        <f>IF(SUM($BL$16:$BL42)=SUM($BK$117:$BP$117),BO$117-((BO$117/BO$118)*(COUNTIF($BL$23:$BL42,"=0"))),999999)</f>
        <v>#DIV/0!</v>
      </c>
      <c r="BP139" s="4" t="e">
        <f>IF(SUM($BL$16:$BL42)=SUM($BK$117:$BP$117),BP$117-((BP$117/BP$118)*(COUNTIF($BL$23:$BL42,"=0"))),999999)</f>
        <v>#DIV/0!</v>
      </c>
      <c r="BW139" s="6">
        <v>2034</v>
      </c>
      <c r="BX139" s="61" t="e">
        <f>IF(SUM($BY$16:$BY42)=SUM($BX$117:$CC$117),BX$117-((BX$117/BX$118)*(COUNTIF($BY$23:$BY42,"=0"))),999999)</f>
        <v>#DIV/0!</v>
      </c>
      <c r="BY139" s="3" t="e">
        <f>IF(SUM($BY$16:$BY42)=SUM($BX$117:$CC$117),BY$117-((BY$117/BY$118)*(COUNTIF($BY$23:$BY42,"=0"))),999999)</f>
        <v>#DIV/0!</v>
      </c>
      <c r="BZ139" s="4" t="e">
        <f>IF(SUM($BY$16:$BY42)=SUM($BX$117:$CC$117),BZ$117-((BZ$117/BZ$118)*(COUNTIF($BY$23:$BY42,"=0"))),999999)</f>
        <v>#DIV/0!</v>
      </c>
      <c r="CA139" s="4" t="e">
        <f>IF(SUM($BY$16:$BY42)=SUM($BX$117:$CC$117),CA$117-((CA$117/CA$118)*(COUNTIF($BY$23:$BY42,"=0"))),999999)</f>
        <v>#DIV/0!</v>
      </c>
      <c r="CB139" s="4" t="e">
        <f>IF(SUM($BY$16:$BY42)=SUM($BX$117:$CC$117),CB$117-((CB$117/CB$118)*(COUNTIF($BY$23:$BY42,"=0"))),999999)</f>
        <v>#DIV/0!</v>
      </c>
      <c r="CC139" s="4" t="e">
        <f>IF(SUM($BY$16:$BY42)=SUM($BX$117:$CC$117),CC$117-((CC$117/CC$118)*(COUNTIF($BY$23:$BY42,"=0"))),999999)</f>
        <v>#DIV/0!</v>
      </c>
      <c r="CJ139" s="6">
        <v>2034</v>
      </c>
      <c r="CK139" s="61" t="e">
        <f>IF(SUM($CL$16:$CL42)=SUM($CK$117:$CP$117),CK$117-((CK$117/CK$118)*(COUNTIF($CL$23:$CL42,"=0"))),999999)</f>
        <v>#DIV/0!</v>
      </c>
      <c r="CL139" s="3" t="e">
        <f>IF(SUM($CL$16:$CL42)=SUM($CK$117:$CP$117),CL$117-((CL$117/CL$118)*(COUNTIF($CL$23:$CL42,"=0"))),999999)</f>
        <v>#DIV/0!</v>
      </c>
      <c r="CM139" s="4" t="e">
        <f>IF(SUM($CL$16:$CL42)=SUM($CK$117:$CP$117),CM$117-((CM$117/CM$118)*(COUNTIF($CL$23:$CL42,"=0"))),999999)</f>
        <v>#DIV/0!</v>
      </c>
      <c r="CN139" s="4" t="e">
        <f>IF(SUM($CL$16:$CL42)=SUM($CK$117:$CP$117),CN$117-((CN$117/CN$118)*(COUNTIF($CL$23:$CL42,"=0"))),999999)</f>
        <v>#DIV/0!</v>
      </c>
      <c r="CO139" s="4" t="e">
        <f>IF(SUM($CL$16:$CL42)=SUM($CK$117:$CP$117),CO$117-((CO$117/CO$118)*(COUNTIF($CL$23:$CL42,"=0"))),999999)</f>
        <v>#DIV/0!</v>
      </c>
      <c r="CP139" s="4" t="e">
        <f>IF(SUM($CL$16:$CL42)=SUM($CK$117:$CP$117),CP$117-((CP$117/CP$118)*(COUNTIF($CL$23:$CL42,"=0"))),999999)</f>
        <v>#DIV/0!</v>
      </c>
      <c r="CW139" s="6">
        <v>2034</v>
      </c>
      <c r="CX139" s="61" t="e">
        <f>IF(SUM($CY$16:$CY42)=SUM($CX$117:$DC$117),CX$117-((CX$117/CX$118)*(COUNTIF($CY$23:$CY42,"=0"))),999999)</f>
        <v>#DIV/0!</v>
      </c>
      <c r="CY139" s="3" t="e">
        <f>IF(SUM($CY$16:$CY42)=SUM($CX$117:$DC$117),CY$117-((CY$117/CY$118)*(COUNTIF($CY$23:$CY42,"=0"))),999999)</f>
        <v>#DIV/0!</v>
      </c>
      <c r="CZ139" s="4" t="e">
        <f>IF(SUM($CY$16:$CY42)=SUM($CX$117:$DC$117),CZ$117-((CZ$117/CZ$118)*(COUNTIF($CY$23:$CY42,"=0"))),999999)</f>
        <v>#DIV/0!</v>
      </c>
      <c r="DA139" s="4" t="e">
        <f>IF(SUM($CY$16:$CY42)=SUM($CX$117:$DC$117),DA$117-((DA$117/DA$118)*(COUNTIF($CY$23:$CY42,"=0"))),999999)</f>
        <v>#DIV/0!</v>
      </c>
      <c r="DB139" s="4" t="e">
        <f>IF(SUM($CY$16:$CY42)=SUM($CX$117:$DC$117),DB$117-((DB$117/DB$118)*(COUNTIF($CY$23:$CY42,"=0"))),999999)</f>
        <v>#DIV/0!</v>
      </c>
      <c r="DC139" s="4" t="e">
        <f>IF(SUM($CY$16:$CY42)=SUM($CX$117:$DC$117),DC$117-((DC$117/DC$118)*(COUNTIF($CY$23:$CY42,"=0"))),999999)</f>
        <v>#DIV/0!</v>
      </c>
      <c r="DJ139" s="6">
        <v>2034</v>
      </c>
      <c r="DK139" s="61" t="e">
        <f>IF(SUM($DL$16:$DL42)=SUM($DK$117:$DP$117),DK$117-((DK$117/DK$118)*(COUNTIF($DL$23:$DL42,"=0"))),999999)</f>
        <v>#DIV/0!</v>
      </c>
      <c r="DL139" s="3" t="e">
        <f>IF(SUM($DL$16:$DL42)=SUM($DK$117:$DP$117),DL$117-((DL$117/DL$118)*(COUNTIF($DL$23:$DL42,"=0"))),999999)</f>
        <v>#DIV/0!</v>
      </c>
      <c r="DM139" s="4" t="e">
        <f>IF(SUM($DL$16:$DL42)=SUM($DK$117:$DP$117),DM$117-((DM$117/DM$118)*(COUNTIF($DL$23:$DL42,"=0"))),999999)</f>
        <v>#DIV/0!</v>
      </c>
      <c r="DN139" s="4" t="e">
        <f>IF(SUM($DL$16:$DL42)=SUM($DK$117:$DP$117),DN$117-((DN$117/DN$118)*(COUNTIF($DL$23:$DL42,"=0"))),999999)</f>
        <v>#DIV/0!</v>
      </c>
      <c r="DO139" s="4" t="e">
        <f>IF(SUM($DL$16:$DL42)=SUM($DK$117:$DP$117),DO$117-((DO$117/DO$118)*(COUNTIF($DL$23:$DL42,"=0"))),999999)</f>
        <v>#DIV/0!</v>
      </c>
      <c r="DP139" s="4" t="e">
        <f>IF(SUM($DL$16:$DL42)=SUM($DK$117:$DP$117),DP$117-((DP$117/DP$118)*(COUNTIF($DL$23:$DL42,"=0"))),999999)</f>
        <v>#DIV/0!</v>
      </c>
      <c r="DW139" s="6">
        <v>2034</v>
      </c>
      <c r="DX139" s="61" t="e">
        <f>IF(SUM($DY$16:$DY42)=SUM($DX$117:$EC$117),DX$117-((DX$117/DX$118)*(COUNTIF($DY$23:$DY42,"=0"))),999999)</f>
        <v>#DIV/0!</v>
      </c>
      <c r="DY139" s="3" t="e">
        <f>IF(SUM($DY$16:$DY42)=SUM($DX$117:$EC$117),DY$117-((DY$117/DY$118)*(COUNTIF($DY$23:$DY42,"=0"))),999999)</f>
        <v>#DIV/0!</v>
      </c>
      <c r="DZ139" s="4" t="e">
        <f>IF(SUM($DY$16:$DY42)=SUM($DX$117:$EC$117),DZ$117-((DZ$117/DZ$118)*(COUNTIF($DY$23:$DY42,"=0"))),999999)</f>
        <v>#DIV/0!</v>
      </c>
      <c r="EA139" s="4" t="e">
        <f>IF(SUM($DY$16:$DY42)=SUM($DX$117:$EC$117),EA$117-((EA$117/EA$118)*(COUNTIF($DY$23:$DY42,"=0"))),999999)</f>
        <v>#DIV/0!</v>
      </c>
      <c r="EB139" s="4" t="e">
        <f>IF(SUM($DY$16:$DY42)=SUM($DX$117:$EC$117),EB$117-((EB$117/EB$118)*(COUNTIF($DY$23:$DY42,"=0"))),999999)</f>
        <v>#DIV/0!</v>
      </c>
      <c r="EC139" s="4" t="e">
        <f>IF(SUM($DY$16:$DY42)=SUM($DX$117:$EC$117),EC$117-((EC$117/EC$118)*(COUNTIF($DY$23:$DY42,"=0"))),999999)</f>
        <v>#DIV/0!</v>
      </c>
      <c r="EJ139" s="6">
        <v>2034</v>
      </c>
      <c r="EK139" s="61" t="e">
        <f>IF(SUM($EL$16:$EL42)=SUM($EK$117:$EP$117),EK$117-((EK$117/EK$118)*(COUNTIF($EL$23:$EL42,"=0"))),999999)</f>
        <v>#DIV/0!</v>
      </c>
      <c r="EL139" s="3" t="e">
        <f>IF(SUM($EL$16:$EL42)=SUM($EK$117:$EP$117),EL$117-((EL$117/EL$118)*(COUNTIF($EL$23:$EL42,"=0"))),999999)</f>
        <v>#DIV/0!</v>
      </c>
      <c r="EM139" s="4" t="e">
        <f>IF(SUM($EL$16:$EL42)=SUM($EK$117:$EP$117),EM$117-((EM$117/EM$118)*(COUNTIF($EL$23:$EL42,"=0"))),999999)</f>
        <v>#DIV/0!</v>
      </c>
      <c r="EN139" s="4" t="e">
        <f>IF(SUM($EL$16:$EL42)=SUM($EK$117:$EP$117),EN$117-((EN$117/EN$118)*(COUNTIF($EL$23:$EL42,"=0"))),999999)</f>
        <v>#DIV/0!</v>
      </c>
      <c r="EO139" s="4" t="e">
        <f>IF(SUM($EL$16:$EL42)=SUM($EK$117:$EP$117),EO$117-((EO$117/EO$118)*(COUNTIF($EL$23:$EL42,"=0"))),999999)</f>
        <v>#DIV/0!</v>
      </c>
      <c r="EP139" s="4" t="e">
        <f>IF(SUM($EL$16:$EL42)=SUM($EK$117:$EP$117),EP$117-((EP$117/EP$118)*(COUNTIF($EL$23:$EL42,"=0"))),999999)</f>
        <v>#DIV/0!</v>
      </c>
      <c r="EW139" s="6">
        <v>2034</v>
      </c>
      <c r="EX139" s="61">
        <f>IF(SUM($EY$16:$EY42)=SUM($EX$117:$FC$117),EX$117-((EX$117/EX$118)*(COUNTIF($EY$23:$EY42,"=0"))),999999)</f>
        <v>999999</v>
      </c>
      <c r="EY139" s="3">
        <f>IF(SUM($EY$16:$EY42)=SUM($EX$117:$FC$117),EY$117-((EY$117/EY$118)*(COUNTIF($EY$23:$EY42,"=0"))),999999)</f>
        <v>999999</v>
      </c>
      <c r="EZ139" s="4">
        <f>IF(SUM($EY$16:$EY42)=SUM($EX$117:$FC$117),EZ$117-((EZ$117/EZ$118)*(COUNTIF($EY$23:$EY42,"=0"))),999999)</f>
        <v>999999</v>
      </c>
      <c r="FA139" s="4">
        <f>IF(SUM($EY$16:$EY42)=SUM($EX$117:$FC$117),FA$117-((FA$117/FA$118)*(COUNTIF($EY$23:$EY42,"=0"))),999999)</f>
        <v>999999</v>
      </c>
      <c r="FB139" s="4">
        <f>IF(SUM($EY$16:$EY42)=SUM($EX$117:$FC$117),FB$117-((FB$117/FB$118)*(COUNTIF($EY$23:$EY42,"=0"))),999999)</f>
        <v>999999</v>
      </c>
      <c r="FC139" s="4">
        <f>IF(SUM($EY$16:$EY42)=SUM($EX$117:$FC$117),FC$117-((FC$117/FC$118)*(COUNTIF($EY$23:$EY42,"=0"))),999999)</f>
        <v>999999</v>
      </c>
      <c r="FJ139" s="47"/>
    </row>
    <row r="140" spans="2:166" x14ac:dyDescent="0.25">
      <c r="B140" s="15">
        <f t="shared" si="156"/>
        <v>20</v>
      </c>
      <c r="C140" s="7">
        <v>2035</v>
      </c>
      <c r="D140" s="104"/>
      <c r="E140" s="39"/>
      <c r="F140" s="39"/>
      <c r="G140" s="39"/>
      <c r="H140" s="39"/>
      <c r="I140" s="105"/>
      <c r="J140" s="7">
        <v>2035</v>
      </c>
      <c r="K140" s="62" t="e">
        <f>IF(SUM($L$16:$L43)=SUM($K$117:$P$117),K$117-((K$117/K$118)*(COUNTIF($L$23:$L43,"=0"))),999999)</f>
        <v>#DIV/0!</v>
      </c>
      <c r="L140" s="1" t="e">
        <f>IF(SUM($L$16:$L43)=SUM($K$117:$P$117),L$117-((L$117/L$118)*(COUNTIF($L$23:$L43,"=0"))),999999)</f>
        <v>#DIV/0!</v>
      </c>
      <c r="M140" s="2" t="e">
        <f>IF(SUM($L$16:$L43)=SUM($K$117:$P$117),M$117-((M$117/M$118)*(COUNTIF($L$23:$L43,"=0"))),999999)</f>
        <v>#DIV/0!</v>
      </c>
      <c r="N140" s="2" t="e">
        <f>IF(SUM($L$16:$L43)=SUM($K$117:$P$117),N$117-((N$117/N$118)*(COUNTIF($L$23:$L43,"=0"))),999999)</f>
        <v>#DIV/0!</v>
      </c>
      <c r="O140" s="2" t="e">
        <f>IF(SUM($L$16:$L43)=SUM($K$117:$P$117),O$117-((O$117/O$118)*(COUNTIF($L$23:$L43,"=0"))),999999)</f>
        <v>#DIV/0!</v>
      </c>
      <c r="P140" s="2" t="e">
        <f>IF(SUM($L$16:$L43)=SUM($K$117:$P$117),P$117-((P$117/P$118)*(COUNTIF($L$23:$L43,"=0"))),999999)</f>
        <v>#DIV/0!</v>
      </c>
      <c r="T140" s="39"/>
      <c r="U140" s="39"/>
      <c r="V140" s="39"/>
      <c r="W140" s="7">
        <v>2035</v>
      </c>
      <c r="X140" s="62" t="e">
        <f>IF(SUM($Y$16:$Y43)=SUM($X$117:$AC$117),X$117-((X$117/X$118)*(COUNTIF($Y$23:$Y43,"=0"))),999999)</f>
        <v>#DIV/0!</v>
      </c>
      <c r="Y140" s="1" t="e">
        <f>IF(SUM($Y$16:$Y43)=SUM($X$117:$AC$117),Y$117-((Y$117/Y$118)*(COUNTIF($Y$23:$Y43,"=0"))),999999)</f>
        <v>#DIV/0!</v>
      </c>
      <c r="Z140" s="2" t="e">
        <f>IF(SUM($Y$16:$Y43)=SUM($X$117:$AC$117),Z$117-((Z$117/Z$118)*(COUNTIF($Y$23:$Y43,"=0"))),999999)</f>
        <v>#DIV/0!</v>
      </c>
      <c r="AA140" s="2" t="e">
        <f>IF(SUM($Y$16:$Y43)=SUM($X$117:$AC$117),AA$117-((AA$117/AA$118)*(COUNTIF($Y$23:$Y43,"=0"))),999999)</f>
        <v>#DIV/0!</v>
      </c>
      <c r="AB140" s="2" t="e">
        <f>IF(SUM($Y$16:$Y43)=SUM($X$117:$AC$117),AB$117-((AB$117/AB$118)*(COUNTIF($Y$23:$Y43,"=0"))),999999)</f>
        <v>#DIV/0!</v>
      </c>
      <c r="AC140" s="2" t="e">
        <f>IF(SUM($Y$16:$Y43)=SUM($X$117:$AC$117),AC$117-((AC$117/AC$118)*(COUNTIF($Y$23:$Y43,"=0"))),999999)</f>
        <v>#DIV/0!</v>
      </c>
      <c r="AJ140" s="7">
        <v>2035</v>
      </c>
      <c r="AK140" s="62" t="e">
        <f>IF(SUM($AL$16:$AL43)=SUM($AK$117:$AP$117),AK$117-((AK$117/AK$118)*(COUNTIF($AL$23:$AL43,"=0"))),999999)</f>
        <v>#DIV/0!</v>
      </c>
      <c r="AL140" s="1" t="e">
        <f>IF(SUM($AL$16:$AL43)=SUM($AK$117:$AP$117),AL$117-((AL$117/AL$118)*(COUNTIF($AL$23:$AL43,"=0"))),999999)</f>
        <v>#DIV/0!</v>
      </c>
      <c r="AM140" s="2" t="e">
        <f>IF(SUM($AL$16:$AL43)=SUM($AK$117:$AP$117),AM$117-((AM$117/AM$118)*(COUNTIF($AL$23:$AL43,"=0"))),999999)</f>
        <v>#DIV/0!</v>
      </c>
      <c r="AN140" s="2" t="e">
        <f>IF(SUM($AL$16:$AL43)=SUM($AK$117:$AP$117),AN$117-((AN$117/AN$118)*(COUNTIF($AL$23:$AL43,"=0"))),999999)</f>
        <v>#DIV/0!</v>
      </c>
      <c r="AO140" s="2" t="e">
        <f>IF(SUM($AL$16:$AL43)=SUM($AK$117:$AP$117),AO$117-((AO$117/AO$118)*(COUNTIF($AL$23:$AL43,"=0"))),999999)</f>
        <v>#DIV/0!</v>
      </c>
      <c r="AP140" s="2" t="e">
        <f>IF(SUM($AL$16:$AL43)=SUM($AK$117:$AP$117),AP$117-((AP$117/AP$118)*(COUNTIF($AL$23:$AL43,"=0"))),999999)</f>
        <v>#DIV/0!</v>
      </c>
      <c r="AW140" s="7">
        <v>2035</v>
      </c>
      <c r="AX140" s="62" t="e">
        <f>IF(SUM($AY$16:$AY43)=SUM($AX$117:$BC$117),AX$117-((AX$117/AX$118)*(COUNTIF($AY$23:$AY43,"=0"))),999999)</f>
        <v>#DIV/0!</v>
      </c>
      <c r="AY140" s="1" t="e">
        <f>IF(SUM($AY$16:$AY43)=SUM($AX$117:$BC$117),AY$117-((AY$117/AY$118)*(COUNTIF($AY$23:$AY43,"=0"))),999999)</f>
        <v>#DIV/0!</v>
      </c>
      <c r="AZ140" s="2" t="e">
        <f>IF(SUM($AY$16:$AY43)=SUM($AX$117:$BC$117),AZ$117-((AZ$117/AZ$118)*(COUNTIF($AY$23:$AY43,"=0"))),999999)</f>
        <v>#DIV/0!</v>
      </c>
      <c r="BA140" s="2" t="e">
        <f>IF(SUM($AY$16:$AY43)=SUM($AX$117:$BC$117),BA$117-((BA$117/BA$118)*(COUNTIF($AY$23:$AY43,"=0"))),999999)</f>
        <v>#DIV/0!</v>
      </c>
      <c r="BB140" s="2" t="e">
        <f>IF(SUM($AY$16:$AY43)=SUM($AX$117:$BC$117),BB$117-((BB$117/BB$118)*(COUNTIF($AY$23:$AY43,"=0"))),999999)</f>
        <v>#DIV/0!</v>
      </c>
      <c r="BC140" s="2" t="e">
        <f>IF(SUM($AY$16:$AY43)=SUM($AX$117:$BC$117),BC$117-((BC$117/BC$118)*(COUNTIF($AY$23:$AY43,"=0"))),999999)</f>
        <v>#DIV/0!</v>
      </c>
      <c r="BJ140" s="7">
        <v>2035</v>
      </c>
      <c r="BK140" s="62" t="e">
        <f>IF(SUM($BL$16:$BL43)=SUM($BK$117:$BP$117),BK$117-((BK$117/BK$118)*(COUNTIF($BL$23:$BL43,"=0"))),999999)</f>
        <v>#DIV/0!</v>
      </c>
      <c r="BL140" s="1" t="e">
        <f>IF(SUM($BL$16:$BL43)=SUM($BK$117:$BP$117),BL$117-((BL$117/BL$118)*(COUNTIF($BL$23:$BL43,"=0"))),999999)</f>
        <v>#DIV/0!</v>
      </c>
      <c r="BM140" s="2" t="e">
        <f>IF(SUM($BL$16:$BL43)=SUM($BK$117:$BP$117),BM$117-((BM$117/BM$118)*(COUNTIF($BL$23:$BL43,"=0"))),999999)</f>
        <v>#DIV/0!</v>
      </c>
      <c r="BN140" s="2" t="e">
        <f>IF(SUM($BL$16:$BL43)=SUM($BK$117:$BP$117),BN$117-((BN$117/BN$118)*(COUNTIF($BL$23:$BL43,"=0"))),999999)</f>
        <v>#DIV/0!</v>
      </c>
      <c r="BO140" s="2" t="e">
        <f>IF(SUM($BL$16:$BL43)=SUM($BK$117:$BP$117),BO$117-((BO$117/BO$118)*(COUNTIF($BL$23:$BL43,"=0"))),999999)</f>
        <v>#DIV/0!</v>
      </c>
      <c r="BP140" s="2" t="e">
        <f>IF(SUM($BL$16:$BL43)=SUM($BK$117:$BP$117),BP$117-((BP$117/BP$118)*(COUNTIF($BL$23:$BL43,"=0"))),999999)</f>
        <v>#DIV/0!</v>
      </c>
      <c r="BW140" s="7">
        <v>2035</v>
      </c>
      <c r="BX140" s="62" t="e">
        <f>IF(SUM($BY$16:$BY43)=SUM($BX$117:$CC$117),BX$117-((BX$117/BX$118)*(COUNTIF($BY$23:$BY43,"=0"))),999999)</f>
        <v>#DIV/0!</v>
      </c>
      <c r="BY140" s="1" t="e">
        <f>IF(SUM($BY$16:$BY43)=SUM($BX$117:$CC$117),BY$117-((BY$117/BY$118)*(COUNTIF($BY$23:$BY43,"=0"))),999999)</f>
        <v>#DIV/0!</v>
      </c>
      <c r="BZ140" s="2" t="e">
        <f>IF(SUM($BY$16:$BY43)=SUM($BX$117:$CC$117),BZ$117-((BZ$117/BZ$118)*(COUNTIF($BY$23:$BY43,"=0"))),999999)</f>
        <v>#DIV/0!</v>
      </c>
      <c r="CA140" s="2" t="e">
        <f>IF(SUM($BY$16:$BY43)=SUM($BX$117:$CC$117),CA$117-((CA$117/CA$118)*(COUNTIF($BY$23:$BY43,"=0"))),999999)</f>
        <v>#DIV/0!</v>
      </c>
      <c r="CB140" s="2" t="e">
        <f>IF(SUM($BY$16:$BY43)=SUM($BX$117:$CC$117),CB$117-((CB$117/CB$118)*(COUNTIF($BY$23:$BY43,"=0"))),999999)</f>
        <v>#DIV/0!</v>
      </c>
      <c r="CC140" s="2" t="e">
        <f>IF(SUM($BY$16:$BY43)=SUM($BX$117:$CC$117),CC$117-((CC$117/CC$118)*(COUNTIF($BY$23:$BY43,"=0"))),999999)</f>
        <v>#DIV/0!</v>
      </c>
      <c r="CJ140" s="7">
        <v>2035</v>
      </c>
      <c r="CK140" s="62" t="e">
        <f>IF(SUM($CL$16:$CL43)=SUM($CK$117:$CP$117),CK$117-((CK$117/CK$118)*(COUNTIF($CL$23:$CL43,"=0"))),999999)</f>
        <v>#DIV/0!</v>
      </c>
      <c r="CL140" s="1" t="e">
        <f>IF(SUM($CL$16:$CL43)=SUM($CK$117:$CP$117),CL$117-((CL$117/CL$118)*(COUNTIF($CL$23:$CL43,"=0"))),999999)</f>
        <v>#DIV/0!</v>
      </c>
      <c r="CM140" s="2" t="e">
        <f>IF(SUM($CL$16:$CL43)=SUM($CK$117:$CP$117),CM$117-((CM$117/CM$118)*(COUNTIF($CL$23:$CL43,"=0"))),999999)</f>
        <v>#DIV/0!</v>
      </c>
      <c r="CN140" s="2" t="e">
        <f>IF(SUM($CL$16:$CL43)=SUM($CK$117:$CP$117),CN$117-((CN$117/CN$118)*(COUNTIF($CL$23:$CL43,"=0"))),999999)</f>
        <v>#DIV/0!</v>
      </c>
      <c r="CO140" s="2" t="e">
        <f>IF(SUM($CL$16:$CL43)=SUM($CK$117:$CP$117),CO$117-((CO$117/CO$118)*(COUNTIF($CL$23:$CL43,"=0"))),999999)</f>
        <v>#DIV/0!</v>
      </c>
      <c r="CP140" s="2" t="e">
        <f>IF(SUM($CL$16:$CL43)=SUM($CK$117:$CP$117),CP$117-((CP$117/CP$118)*(COUNTIF($CL$23:$CL43,"=0"))),999999)</f>
        <v>#DIV/0!</v>
      </c>
      <c r="CW140" s="7">
        <v>2035</v>
      </c>
      <c r="CX140" s="62" t="e">
        <f>IF(SUM($CY$16:$CY43)=SUM($CX$117:$DC$117),CX$117-((CX$117/CX$118)*(COUNTIF($CY$23:$CY43,"=0"))),999999)</f>
        <v>#DIV/0!</v>
      </c>
      <c r="CY140" s="1" t="e">
        <f>IF(SUM($CY$16:$CY43)=SUM($CX$117:$DC$117),CY$117-((CY$117/CY$118)*(COUNTIF($CY$23:$CY43,"=0"))),999999)</f>
        <v>#DIV/0!</v>
      </c>
      <c r="CZ140" s="2" t="e">
        <f>IF(SUM($CY$16:$CY43)=SUM($CX$117:$DC$117),CZ$117-((CZ$117/CZ$118)*(COUNTIF($CY$23:$CY43,"=0"))),999999)</f>
        <v>#DIV/0!</v>
      </c>
      <c r="DA140" s="2" t="e">
        <f>IF(SUM($CY$16:$CY43)=SUM($CX$117:$DC$117),DA$117-((DA$117/DA$118)*(COUNTIF($CY$23:$CY43,"=0"))),999999)</f>
        <v>#DIV/0!</v>
      </c>
      <c r="DB140" s="2" t="e">
        <f>IF(SUM($CY$16:$CY43)=SUM($CX$117:$DC$117),DB$117-((DB$117/DB$118)*(COUNTIF($CY$23:$CY43,"=0"))),999999)</f>
        <v>#DIV/0!</v>
      </c>
      <c r="DC140" s="2" t="e">
        <f>IF(SUM($CY$16:$CY43)=SUM($CX$117:$DC$117),DC$117-((DC$117/DC$118)*(COUNTIF($CY$23:$CY43,"=0"))),999999)</f>
        <v>#DIV/0!</v>
      </c>
      <c r="DJ140" s="7">
        <v>2035</v>
      </c>
      <c r="DK140" s="62" t="e">
        <f>IF(SUM($DL$16:$DL43)=SUM($DK$117:$DP$117),DK$117-((DK$117/DK$118)*(COUNTIF($DL$23:$DL43,"=0"))),999999)</f>
        <v>#DIV/0!</v>
      </c>
      <c r="DL140" s="1" t="e">
        <f>IF(SUM($DL$16:$DL43)=SUM($DK$117:$DP$117),DL$117-((DL$117/DL$118)*(COUNTIF($DL$23:$DL43,"=0"))),999999)</f>
        <v>#DIV/0!</v>
      </c>
      <c r="DM140" s="2" t="e">
        <f>IF(SUM($DL$16:$DL43)=SUM($DK$117:$DP$117),DM$117-((DM$117/DM$118)*(COUNTIF($DL$23:$DL43,"=0"))),999999)</f>
        <v>#DIV/0!</v>
      </c>
      <c r="DN140" s="2" t="e">
        <f>IF(SUM($DL$16:$DL43)=SUM($DK$117:$DP$117),DN$117-((DN$117/DN$118)*(COUNTIF($DL$23:$DL43,"=0"))),999999)</f>
        <v>#DIV/0!</v>
      </c>
      <c r="DO140" s="2" t="e">
        <f>IF(SUM($DL$16:$DL43)=SUM($DK$117:$DP$117),DO$117-((DO$117/DO$118)*(COUNTIF($DL$23:$DL43,"=0"))),999999)</f>
        <v>#DIV/0!</v>
      </c>
      <c r="DP140" s="2" t="e">
        <f>IF(SUM($DL$16:$DL43)=SUM($DK$117:$DP$117),DP$117-((DP$117/DP$118)*(COUNTIF($DL$23:$DL43,"=0"))),999999)</f>
        <v>#DIV/0!</v>
      </c>
      <c r="DW140" s="7">
        <v>2035</v>
      </c>
      <c r="DX140" s="62" t="e">
        <f>IF(SUM($DY$16:$DY43)=SUM($DX$117:$EC$117),DX$117-((DX$117/DX$118)*(COUNTIF($DY$23:$DY43,"=0"))),999999)</f>
        <v>#DIV/0!</v>
      </c>
      <c r="DY140" s="1" t="e">
        <f>IF(SUM($DY$16:$DY43)=SUM($DX$117:$EC$117),DY$117-((DY$117/DY$118)*(COUNTIF($DY$23:$DY43,"=0"))),999999)</f>
        <v>#DIV/0!</v>
      </c>
      <c r="DZ140" s="2" t="e">
        <f>IF(SUM($DY$16:$DY43)=SUM($DX$117:$EC$117),DZ$117-((DZ$117/DZ$118)*(COUNTIF($DY$23:$DY43,"=0"))),999999)</f>
        <v>#DIV/0!</v>
      </c>
      <c r="EA140" s="2" t="e">
        <f>IF(SUM($DY$16:$DY43)=SUM($DX$117:$EC$117),EA$117-((EA$117/EA$118)*(COUNTIF($DY$23:$DY43,"=0"))),999999)</f>
        <v>#DIV/0!</v>
      </c>
      <c r="EB140" s="2" t="e">
        <f>IF(SUM($DY$16:$DY43)=SUM($DX$117:$EC$117),EB$117-((EB$117/EB$118)*(COUNTIF($DY$23:$DY43,"=0"))),999999)</f>
        <v>#DIV/0!</v>
      </c>
      <c r="EC140" s="2" t="e">
        <f>IF(SUM($DY$16:$DY43)=SUM($DX$117:$EC$117),EC$117-((EC$117/EC$118)*(COUNTIF($DY$23:$DY43,"=0"))),999999)</f>
        <v>#DIV/0!</v>
      </c>
      <c r="EJ140" s="7">
        <v>2035</v>
      </c>
      <c r="EK140" s="62" t="e">
        <f>IF(SUM($EL$16:$EL43)=SUM($EK$117:$EP$117),EK$117-((EK$117/EK$118)*(COUNTIF($EL$23:$EL43,"=0"))),999999)</f>
        <v>#DIV/0!</v>
      </c>
      <c r="EL140" s="1" t="e">
        <f>IF(SUM($EL$16:$EL43)=SUM($EK$117:$EP$117),EL$117-((EL$117/EL$118)*(COUNTIF($EL$23:$EL43,"=0"))),999999)</f>
        <v>#DIV/0!</v>
      </c>
      <c r="EM140" s="2" t="e">
        <f>IF(SUM($EL$16:$EL43)=SUM($EK$117:$EP$117),EM$117-((EM$117/EM$118)*(COUNTIF($EL$23:$EL43,"=0"))),999999)</f>
        <v>#DIV/0!</v>
      </c>
      <c r="EN140" s="2" t="e">
        <f>IF(SUM($EL$16:$EL43)=SUM($EK$117:$EP$117),EN$117-((EN$117/EN$118)*(COUNTIF($EL$23:$EL43,"=0"))),999999)</f>
        <v>#DIV/0!</v>
      </c>
      <c r="EO140" s="2" t="e">
        <f>IF(SUM($EL$16:$EL43)=SUM($EK$117:$EP$117),EO$117-((EO$117/EO$118)*(COUNTIF($EL$23:$EL43,"=0"))),999999)</f>
        <v>#DIV/0!</v>
      </c>
      <c r="EP140" s="2" t="e">
        <f>IF(SUM($EL$16:$EL43)=SUM($EK$117:$EP$117),EP$117-((EP$117/EP$118)*(COUNTIF($EL$23:$EL43,"=0"))),999999)</f>
        <v>#DIV/0!</v>
      </c>
      <c r="EW140" s="7">
        <v>2035</v>
      </c>
      <c r="EX140" s="62">
        <f>IF(SUM($EY$16:$EY43)=SUM($EX$117:$FC$117),EX$117-((EX$117/EX$118)*(COUNTIF($EY$23:$EY43,"=0"))),999999)</f>
        <v>999999</v>
      </c>
      <c r="EY140" s="1">
        <f>IF(SUM($EY$16:$EY43)=SUM($EX$117:$FC$117),EY$117-((EY$117/EY$118)*(COUNTIF($EY$23:$EY43,"=0"))),999999)</f>
        <v>999999</v>
      </c>
      <c r="EZ140" s="2">
        <f>IF(SUM($EY$16:$EY43)=SUM($EX$117:$FC$117),EZ$117-((EZ$117/EZ$118)*(COUNTIF($EY$23:$EY43,"=0"))),999999)</f>
        <v>999999</v>
      </c>
      <c r="FA140" s="2">
        <f>IF(SUM($EY$16:$EY43)=SUM($EX$117:$FC$117),FA$117-((FA$117/FA$118)*(COUNTIF($EY$23:$EY43,"=0"))),999999)</f>
        <v>999999</v>
      </c>
      <c r="FB140" s="2">
        <f>IF(SUM($EY$16:$EY43)=SUM($EX$117:$FC$117),FB$117-((FB$117/FB$118)*(COUNTIF($EY$23:$EY43,"=0"))),999999)</f>
        <v>999999</v>
      </c>
      <c r="FC140" s="2">
        <f>IF(SUM($EY$16:$EY43)=SUM($EX$117:$FC$117),FC$117-((FC$117/FC$118)*(COUNTIF($EY$23:$EY43,"=0"))),999999)</f>
        <v>999999</v>
      </c>
      <c r="FJ140" s="47"/>
    </row>
    <row r="141" spans="2:166" x14ac:dyDescent="0.25">
      <c r="B141" s="14">
        <f t="shared" si="156"/>
        <v>21</v>
      </c>
      <c r="C141" s="6">
        <v>2036</v>
      </c>
      <c r="D141" s="104"/>
      <c r="E141" s="39"/>
      <c r="F141" s="39"/>
      <c r="G141" s="39"/>
      <c r="H141" s="39"/>
      <c r="I141" s="105"/>
      <c r="J141" s="6">
        <v>2036</v>
      </c>
      <c r="K141" s="61" t="e">
        <f>IF(SUM($L$16:$L44)=SUM($K$117:$P$117),K$117-((K$117/K$118)*(COUNTIF($L$23:$L44,"=0"))),999999)</f>
        <v>#DIV/0!</v>
      </c>
      <c r="L141" s="3" t="e">
        <f>IF(SUM($L$16:$L44)=SUM($K$117:$P$117),L$117-((L$117/L$118)*(COUNTIF($L$23:$L44,"=0"))),999999)</f>
        <v>#DIV/0!</v>
      </c>
      <c r="M141" s="4" t="e">
        <f>IF(SUM($L$16:$L44)=SUM($K$117:$P$117),M$117-((M$117/M$118)*(COUNTIF($L$23:$L44,"=0"))),999999)</f>
        <v>#DIV/0!</v>
      </c>
      <c r="N141" s="4" t="e">
        <f>IF(SUM($L$16:$L44)=SUM($K$117:$P$117),N$117-((N$117/N$118)*(COUNTIF($L$23:$L44,"=0"))),999999)</f>
        <v>#DIV/0!</v>
      </c>
      <c r="O141" s="4" t="e">
        <f>IF(SUM($L$16:$L44)=SUM($K$117:$P$117),O$117-((O$117/O$118)*(COUNTIF($L$23:$L44,"=0"))),999999)</f>
        <v>#DIV/0!</v>
      </c>
      <c r="P141" s="4" t="e">
        <f>IF(SUM($L$16:$L44)=SUM($K$117:$P$117),P$117-((P$117/P$118)*(COUNTIF($L$23:$L44,"=0"))),999999)</f>
        <v>#DIV/0!</v>
      </c>
      <c r="T141" s="39"/>
      <c r="U141" s="39"/>
      <c r="V141" s="39"/>
      <c r="W141" s="6">
        <v>2036</v>
      </c>
      <c r="X141" s="61" t="e">
        <f>IF(SUM($Y$16:$Y44)=SUM($X$117:$AC$117),X$117-((X$117/X$118)*(COUNTIF($Y$23:$Y44,"=0"))),999999)</f>
        <v>#DIV/0!</v>
      </c>
      <c r="Y141" s="3" t="e">
        <f>IF(SUM($Y$16:$Y44)=SUM($X$117:$AC$117),Y$117-((Y$117/Y$118)*(COUNTIF($Y$23:$Y44,"=0"))),999999)</f>
        <v>#DIV/0!</v>
      </c>
      <c r="Z141" s="4" t="e">
        <f>IF(SUM($Y$16:$Y44)=SUM($X$117:$AC$117),Z$117-((Z$117/Z$118)*(COUNTIF($Y$23:$Y44,"=0"))),999999)</f>
        <v>#DIV/0!</v>
      </c>
      <c r="AA141" s="4" t="e">
        <f>IF(SUM($Y$16:$Y44)=SUM($X$117:$AC$117),AA$117-((AA$117/AA$118)*(COUNTIF($Y$23:$Y44,"=0"))),999999)</f>
        <v>#DIV/0!</v>
      </c>
      <c r="AB141" s="4" t="e">
        <f>IF(SUM($Y$16:$Y44)=SUM($X$117:$AC$117),AB$117-((AB$117/AB$118)*(COUNTIF($Y$23:$Y44,"=0"))),999999)</f>
        <v>#DIV/0!</v>
      </c>
      <c r="AC141" s="4" t="e">
        <f>IF(SUM($Y$16:$Y44)=SUM($X$117:$AC$117),AC$117-((AC$117/AC$118)*(COUNTIF($Y$23:$Y44,"=0"))),999999)</f>
        <v>#DIV/0!</v>
      </c>
      <c r="AJ141" s="6">
        <v>2036</v>
      </c>
      <c r="AK141" s="61" t="e">
        <f>IF(SUM($AL$16:$AL44)=SUM($AK$117:$AP$117),AK$117-((AK$117/AK$118)*(COUNTIF($AL$23:$AL44,"=0"))),999999)</f>
        <v>#DIV/0!</v>
      </c>
      <c r="AL141" s="3" t="e">
        <f>IF(SUM($AL$16:$AL44)=SUM($AK$117:$AP$117),AL$117-((AL$117/AL$118)*(COUNTIF($AL$23:$AL44,"=0"))),999999)</f>
        <v>#DIV/0!</v>
      </c>
      <c r="AM141" s="4" t="e">
        <f>IF(SUM($AL$16:$AL44)=SUM($AK$117:$AP$117),AM$117-((AM$117/AM$118)*(COUNTIF($AL$23:$AL44,"=0"))),999999)</f>
        <v>#DIV/0!</v>
      </c>
      <c r="AN141" s="4" t="e">
        <f>IF(SUM($AL$16:$AL44)=SUM($AK$117:$AP$117),AN$117-((AN$117/AN$118)*(COUNTIF($AL$23:$AL44,"=0"))),999999)</f>
        <v>#DIV/0!</v>
      </c>
      <c r="AO141" s="4" t="e">
        <f>IF(SUM($AL$16:$AL44)=SUM($AK$117:$AP$117),AO$117-((AO$117/AO$118)*(COUNTIF($AL$23:$AL44,"=0"))),999999)</f>
        <v>#DIV/0!</v>
      </c>
      <c r="AP141" s="4" t="e">
        <f>IF(SUM($AL$16:$AL44)=SUM($AK$117:$AP$117),AP$117-((AP$117/AP$118)*(COUNTIF($AL$23:$AL44,"=0"))),999999)</f>
        <v>#DIV/0!</v>
      </c>
      <c r="AW141" s="6">
        <v>2036</v>
      </c>
      <c r="AX141" s="61" t="e">
        <f>IF(SUM($AY$16:$AY44)=SUM($AX$117:$BC$117),AX$117-((AX$117/AX$118)*(COUNTIF($AY$23:$AY44,"=0"))),999999)</f>
        <v>#DIV/0!</v>
      </c>
      <c r="AY141" s="3" t="e">
        <f>IF(SUM($AY$16:$AY44)=SUM($AX$117:$BC$117),AY$117-((AY$117/AY$118)*(COUNTIF($AY$23:$AY44,"=0"))),999999)</f>
        <v>#DIV/0!</v>
      </c>
      <c r="AZ141" s="4" t="e">
        <f>IF(SUM($AY$16:$AY44)=SUM($AX$117:$BC$117),AZ$117-((AZ$117/AZ$118)*(COUNTIF($AY$23:$AY44,"=0"))),999999)</f>
        <v>#DIV/0!</v>
      </c>
      <c r="BA141" s="4" t="e">
        <f>IF(SUM($AY$16:$AY44)=SUM($AX$117:$BC$117),BA$117-((BA$117/BA$118)*(COUNTIF($AY$23:$AY44,"=0"))),999999)</f>
        <v>#DIV/0!</v>
      </c>
      <c r="BB141" s="4" t="e">
        <f>IF(SUM($AY$16:$AY44)=SUM($AX$117:$BC$117),BB$117-((BB$117/BB$118)*(COUNTIF($AY$23:$AY44,"=0"))),999999)</f>
        <v>#DIV/0!</v>
      </c>
      <c r="BC141" s="4" t="e">
        <f>IF(SUM($AY$16:$AY44)=SUM($AX$117:$BC$117),BC$117-((BC$117/BC$118)*(COUNTIF($AY$23:$AY44,"=0"))),999999)</f>
        <v>#DIV/0!</v>
      </c>
      <c r="BJ141" s="6">
        <v>2036</v>
      </c>
      <c r="BK141" s="61" t="e">
        <f>IF(SUM($BL$16:$BL44)=SUM($BK$117:$BP$117),BK$117-((BK$117/BK$118)*(COUNTIF($BL$23:$BL44,"=0"))),999999)</f>
        <v>#DIV/0!</v>
      </c>
      <c r="BL141" s="3" t="e">
        <f>IF(SUM($BL$16:$BL44)=SUM($BK$117:$BP$117),BL$117-((BL$117/BL$118)*(COUNTIF($BL$23:$BL44,"=0"))),999999)</f>
        <v>#DIV/0!</v>
      </c>
      <c r="BM141" s="4" t="e">
        <f>IF(SUM($BL$16:$BL44)=SUM($BK$117:$BP$117),BM$117-((BM$117/BM$118)*(COUNTIF($BL$23:$BL44,"=0"))),999999)</f>
        <v>#DIV/0!</v>
      </c>
      <c r="BN141" s="4" t="e">
        <f>IF(SUM($BL$16:$BL44)=SUM($BK$117:$BP$117),BN$117-((BN$117/BN$118)*(COUNTIF($BL$23:$BL44,"=0"))),999999)</f>
        <v>#DIV/0!</v>
      </c>
      <c r="BO141" s="4" t="e">
        <f>IF(SUM($BL$16:$BL44)=SUM($BK$117:$BP$117),BO$117-((BO$117/BO$118)*(COUNTIF($BL$23:$BL44,"=0"))),999999)</f>
        <v>#DIV/0!</v>
      </c>
      <c r="BP141" s="4" t="e">
        <f>IF(SUM($BL$16:$BL44)=SUM($BK$117:$BP$117),BP$117-((BP$117/BP$118)*(COUNTIF($BL$23:$BL44,"=0"))),999999)</f>
        <v>#DIV/0!</v>
      </c>
      <c r="BW141" s="6">
        <v>2036</v>
      </c>
      <c r="BX141" s="61" t="e">
        <f>IF(SUM($BY$16:$BY44)=SUM($BX$117:$CC$117),BX$117-((BX$117/BX$118)*(COUNTIF($BY$23:$BY44,"=0"))),999999)</f>
        <v>#DIV/0!</v>
      </c>
      <c r="BY141" s="3" t="e">
        <f>IF(SUM($BY$16:$BY44)=SUM($BX$117:$CC$117),BY$117-((BY$117/BY$118)*(COUNTIF($BY$23:$BY44,"=0"))),999999)</f>
        <v>#DIV/0!</v>
      </c>
      <c r="BZ141" s="4" t="e">
        <f>IF(SUM($BY$16:$BY44)=SUM($BX$117:$CC$117),BZ$117-((BZ$117/BZ$118)*(COUNTIF($BY$23:$BY44,"=0"))),999999)</f>
        <v>#DIV/0!</v>
      </c>
      <c r="CA141" s="4" t="e">
        <f>IF(SUM($BY$16:$BY44)=SUM($BX$117:$CC$117),CA$117-((CA$117/CA$118)*(COUNTIF($BY$23:$BY44,"=0"))),999999)</f>
        <v>#DIV/0!</v>
      </c>
      <c r="CB141" s="4" t="e">
        <f>IF(SUM($BY$16:$BY44)=SUM($BX$117:$CC$117),CB$117-((CB$117/CB$118)*(COUNTIF($BY$23:$BY44,"=0"))),999999)</f>
        <v>#DIV/0!</v>
      </c>
      <c r="CC141" s="4" t="e">
        <f>IF(SUM($BY$16:$BY44)=SUM($BX$117:$CC$117),CC$117-((CC$117/CC$118)*(COUNTIF($BY$23:$BY44,"=0"))),999999)</f>
        <v>#DIV/0!</v>
      </c>
      <c r="CJ141" s="6">
        <v>2036</v>
      </c>
      <c r="CK141" s="61" t="e">
        <f>IF(SUM($CL$16:$CL44)=SUM($CK$117:$CP$117),CK$117-((CK$117/CK$118)*(COUNTIF($CL$23:$CL44,"=0"))),999999)</f>
        <v>#DIV/0!</v>
      </c>
      <c r="CL141" s="3" t="e">
        <f>IF(SUM($CL$16:$CL44)=SUM($CK$117:$CP$117),CL$117-((CL$117/CL$118)*(COUNTIF($CL$23:$CL44,"=0"))),999999)</f>
        <v>#DIV/0!</v>
      </c>
      <c r="CM141" s="4" t="e">
        <f>IF(SUM($CL$16:$CL44)=SUM($CK$117:$CP$117),CM$117-((CM$117/CM$118)*(COUNTIF($CL$23:$CL44,"=0"))),999999)</f>
        <v>#DIV/0!</v>
      </c>
      <c r="CN141" s="4" t="e">
        <f>IF(SUM($CL$16:$CL44)=SUM($CK$117:$CP$117),CN$117-((CN$117/CN$118)*(COUNTIF($CL$23:$CL44,"=0"))),999999)</f>
        <v>#DIV/0!</v>
      </c>
      <c r="CO141" s="4" t="e">
        <f>IF(SUM($CL$16:$CL44)=SUM($CK$117:$CP$117),CO$117-((CO$117/CO$118)*(COUNTIF($CL$23:$CL44,"=0"))),999999)</f>
        <v>#DIV/0!</v>
      </c>
      <c r="CP141" s="4" t="e">
        <f>IF(SUM($CL$16:$CL44)=SUM($CK$117:$CP$117),CP$117-((CP$117/CP$118)*(COUNTIF($CL$23:$CL44,"=0"))),999999)</f>
        <v>#DIV/0!</v>
      </c>
      <c r="CW141" s="6">
        <v>2036</v>
      </c>
      <c r="CX141" s="61" t="e">
        <f>IF(SUM($CY$16:$CY44)=SUM($CX$117:$DC$117),CX$117-((CX$117/CX$118)*(COUNTIF($CY$23:$CY44,"=0"))),999999)</f>
        <v>#DIV/0!</v>
      </c>
      <c r="CY141" s="3" t="e">
        <f>IF(SUM($CY$16:$CY44)=SUM($CX$117:$DC$117),CY$117-((CY$117/CY$118)*(COUNTIF($CY$23:$CY44,"=0"))),999999)</f>
        <v>#DIV/0!</v>
      </c>
      <c r="CZ141" s="4" t="e">
        <f>IF(SUM($CY$16:$CY44)=SUM($CX$117:$DC$117),CZ$117-((CZ$117/CZ$118)*(COUNTIF($CY$23:$CY44,"=0"))),999999)</f>
        <v>#DIV/0!</v>
      </c>
      <c r="DA141" s="4" t="e">
        <f>IF(SUM($CY$16:$CY44)=SUM($CX$117:$DC$117),DA$117-((DA$117/DA$118)*(COUNTIF($CY$23:$CY44,"=0"))),999999)</f>
        <v>#DIV/0!</v>
      </c>
      <c r="DB141" s="4" t="e">
        <f>IF(SUM($CY$16:$CY44)=SUM($CX$117:$DC$117),DB$117-((DB$117/DB$118)*(COUNTIF($CY$23:$CY44,"=0"))),999999)</f>
        <v>#DIV/0!</v>
      </c>
      <c r="DC141" s="4" t="e">
        <f>IF(SUM($CY$16:$CY44)=SUM($CX$117:$DC$117),DC$117-((DC$117/DC$118)*(COUNTIF($CY$23:$CY44,"=0"))),999999)</f>
        <v>#DIV/0!</v>
      </c>
      <c r="DJ141" s="6">
        <v>2036</v>
      </c>
      <c r="DK141" s="61" t="e">
        <f>IF(SUM($DL$16:$DL44)=SUM($DK$117:$DP$117),DK$117-((DK$117/DK$118)*(COUNTIF($DL$23:$DL44,"=0"))),999999)</f>
        <v>#DIV/0!</v>
      </c>
      <c r="DL141" s="3" t="e">
        <f>IF(SUM($DL$16:$DL44)=SUM($DK$117:$DP$117),DL$117-((DL$117/DL$118)*(COUNTIF($DL$23:$DL44,"=0"))),999999)</f>
        <v>#DIV/0!</v>
      </c>
      <c r="DM141" s="4" t="e">
        <f>IF(SUM($DL$16:$DL44)=SUM($DK$117:$DP$117),DM$117-((DM$117/DM$118)*(COUNTIF($DL$23:$DL44,"=0"))),999999)</f>
        <v>#DIV/0!</v>
      </c>
      <c r="DN141" s="4" t="e">
        <f>IF(SUM($DL$16:$DL44)=SUM($DK$117:$DP$117),DN$117-((DN$117/DN$118)*(COUNTIF($DL$23:$DL44,"=0"))),999999)</f>
        <v>#DIV/0!</v>
      </c>
      <c r="DO141" s="4" t="e">
        <f>IF(SUM($DL$16:$DL44)=SUM($DK$117:$DP$117),DO$117-((DO$117/DO$118)*(COUNTIF($DL$23:$DL44,"=0"))),999999)</f>
        <v>#DIV/0!</v>
      </c>
      <c r="DP141" s="4" t="e">
        <f>IF(SUM($DL$16:$DL44)=SUM($DK$117:$DP$117),DP$117-((DP$117/DP$118)*(COUNTIF($DL$23:$DL44,"=0"))),999999)</f>
        <v>#DIV/0!</v>
      </c>
      <c r="DW141" s="6">
        <v>2036</v>
      </c>
      <c r="DX141" s="61" t="e">
        <f>IF(SUM($DY$16:$DY44)=SUM($DX$117:$EC$117),DX$117-((DX$117/DX$118)*(COUNTIF($DY$23:$DY44,"=0"))),999999)</f>
        <v>#DIV/0!</v>
      </c>
      <c r="DY141" s="3" t="e">
        <f>IF(SUM($DY$16:$DY44)=SUM($DX$117:$EC$117),DY$117-((DY$117/DY$118)*(COUNTIF($DY$23:$DY44,"=0"))),999999)</f>
        <v>#DIV/0!</v>
      </c>
      <c r="DZ141" s="4" t="e">
        <f>IF(SUM($DY$16:$DY44)=SUM($DX$117:$EC$117),DZ$117-((DZ$117/DZ$118)*(COUNTIF($DY$23:$DY44,"=0"))),999999)</f>
        <v>#DIV/0!</v>
      </c>
      <c r="EA141" s="4" t="e">
        <f>IF(SUM($DY$16:$DY44)=SUM($DX$117:$EC$117),EA$117-((EA$117/EA$118)*(COUNTIF($DY$23:$DY44,"=0"))),999999)</f>
        <v>#DIV/0!</v>
      </c>
      <c r="EB141" s="4" t="e">
        <f>IF(SUM($DY$16:$DY44)=SUM($DX$117:$EC$117),EB$117-((EB$117/EB$118)*(COUNTIF($DY$23:$DY44,"=0"))),999999)</f>
        <v>#DIV/0!</v>
      </c>
      <c r="EC141" s="4" t="e">
        <f>IF(SUM($DY$16:$DY44)=SUM($DX$117:$EC$117),EC$117-((EC$117/EC$118)*(COUNTIF($DY$23:$DY44,"=0"))),999999)</f>
        <v>#DIV/0!</v>
      </c>
      <c r="EJ141" s="6">
        <v>2036</v>
      </c>
      <c r="EK141" s="61" t="e">
        <f>IF(SUM($EL$16:$EL44)=SUM($EK$117:$EP$117),EK$117-((EK$117/EK$118)*(COUNTIF($EL$23:$EL44,"=0"))),999999)</f>
        <v>#DIV/0!</v>
      </c>
      <c r="EL141" s="3" t="e">
        <f>IF(SUM($EL$16:$EL44)=SUM($EK$117:$EP$117),EL$117-((EL$117/EL$118)*(COUNTIF($EL$23:$EL44,"=0"))),999999)</f>
        <v>#DIV/0!</v>
      </c>
      <c r="EM141" s="4" t="e">
        <f>IF(SUM($EL$16:$EL44)=SUM($EK$117:$EP$117),EM$117-((EM$117/EM$118)*(COUNTIF($EL$23:$EL44,"=0"))),999999)</f>
        <v>#DIV/0!</v>
      </c>
      <c r="EN141" s="4" t="e">
        <f>IF(SUM($EL$16:$EL44)=SUM($EK$117:$EP$117),EN$117-((EN$117/EN$118)*(COUNTIF($EL$23:$EL44,"=0"))),999999)</f>
        <v>#DIV/0!</v>
      </c>
      <c r="EO141" s="4" t="e">
        <f>IF(SUM($EL$16:$EL44)=SUM($EK$117:$EP$117),EO$117-((EO$117/EO$118)*(COUNTIF($EL$23:$EL44,"=0"))),999999)</f>
        <v>#DIV/0!</v>
      </c>
      <c r="EP141" s="4" t="e">
        <f>IF(SUM($EL$16:$EL44)=SUM($EK$117:$EP$117),EP$117-((EP$117/EP$118)*(COUNTIF($EL$23:$EL44,"=0"))),999999)</f>
        <v>#DIV/0!</v>
      </c>
      <c r="EW141" s="6">
        <v>2036</v>
      </c>
      <c r="EX141" s="61">
        <f>IF(SUM($EY$16:$EY44)=SUM($EX$117:$FC$117),EX$117-((EX$117/EX$118)*(COUNTIF($EY$23:$EY44,"=0"))),999999)</f>
        <v>999999</v>
      </c>
      <c r="EY141" s="3">
        <f>IF(SUM($EY$16:$EY44)=SUM($EX$117:$FC$117),EY$117-((EY$117/EY$118)*(COUNTIF($EY$23:$EY44,"=0"))),999999)</f>
        <v>999999</v>
      </c>
      <c r="EZ141" s="4">
        <f>IF(SUM($EY$16:$EY44)=SUM($EX$117:$FC$117),EZ$117-((EZ$117/EZ$118)*(COUNTIF($EY$23:$EY44,"=0"))),999999)</f>
        <v>999999</v>
      </c>
      <c r="FA141" s="4">
        <f>IF(SUM($EY$16:$EY44)=SUM($EX$117:$FC$117),FA$117-((FA$117/FA$118)*(COUNTIF($EY$23:$EY44,"=0"))),999999)</f>
        <v>999999</v>
      </c>
      <c r="FB141" s="4">
        <f>IF(SUM($EY$16:$EY44)=SUM($EX$117:$FC$117),FB$117-((FB$117/FB$118)*(COUNTIF($EY$23:$EY44,"=0"))),999999)</f>
        <v>999999</v>
      </c>
      <c r="FC141" s="4">
        <f>IF(SUM($EY$16:$EY44)=SUM($EX$117:$FC$117),FC$117-((FC$117/FC$118)*(COUNTIF($EY$23:$EY44,"=0"))),999999)</f>
        <v>999999</v>
      </c>
      <c r="FJ141" s="47"/>
    </row>
    <row r="142" spans="2:166" x14ac:dyDescent="0.25">
      <c r="B142" s="15">
        <f t="shared" si="156"/>
        <v>22</v>
      </c>
      <c r="C142" s="7">
        <v>2037</v>
      </c>
      <c r="D142" s="104"/>
      <c r="E142" s="39"/>
      <c r="F142" s="39"/>
      <c r="G142" s="39"/>
      <c r="H142" s="39"/>
      <c r="I142" s="105"/>
      <c r="J142" s="7">
        <v>2037</v>
      </c>
      <c r="K142" s="62" t="e">
        <f>IF(SUM($L$16:$L45)=SUM($K$117:$P$117),K$117-((K$117/K$118)*(COUNTIF($L$23:$L45,"=0"))),999999)</f>
        <v>#DIV/0!</v>
      </c>
      <c r="L142" s="1" t="e">
        <f>IF(SUM($L$16:$L45)=SUM($K$117:$P$117),L$117-((L$117/L$118)*(COUNTIF($L$23:$L45,"=0"))),999999)</f>
        <v>#DIV/0!</v>
      </c>
      <c r="M142" s="2" t="e">
        <f>IF(SUM($L$16:$L45)=SUM($K$117:$P$117),M$117-((M$117/M$118)*(COUNTIF($L$23:$L45,"=0"))),999999)</f>
        <v>#DIV/0!</v>
      </c>
      <c r="N142" s="2" t="e">
        <f>IF(SUM($L$16:$L45)=SUM($K$117:$P$117),N$117-((N$117/N$118)*(COUNTIF($L$23:$L45,"=0"))),999999)</f>
        <v>#DIV/0!</v>
      </c>
      <c r="O142" s="2" t="e">
        <f>IF(SUM($L$16:$L45)=SUM($K$117:$P$117),O$117-((O$117/O$118)*(COUNTIF($L$23:$L45,"=0"))),999999)</f>
        <v>#DIV/0!</v>
      </c>
      <c r="P142" s="2" t="e">
        <f>IF(SUM($L$16:$L45)=SUM($K$117:$P$117),P$117-((P$117/P$118)*(COUNTIF($L$23:$L45,"=0"))),999999)</f>
        <v>#DIV/0!</v>
      </c>
      <c r="T142" s="39"/>
      <c r="U142" s="39"/>
      <c r="V142" s="39"/>
      <c r="W142" s="7">
        <v>2037</v>
      </c>
      <c r="X142" s="62" t="e">
        <f>IF(SUM($Y$16:$Y45)=SUM($X$117:$AC$117),X$117-((X$117/X$118)*(COUNTIF($Y$23:$Y45,"=0"))),999999)</f>
        <v>#DIV/0!</v>
      </c>
      <c r="Y142" s="1" t="e">
        <f>IF(SUM($Y$16:$Y45)=SUM($X$117:$AC$117),Y$117-((Y$117/Y$118)*(COUNTIF($Y$23:$Y45,"=0"))),999999)</f>
        <v>#DIV/0!</v>
      </c>
      <c r="Z142" s="2" t="e">
        <f>IF(SUM($Y$16:$Y45)=SUM($X$117:$AC$117),Z$117-((Z$117/Z$118)*(COUNTIF($Y$23:$Y45,"=0"))),999999)</f>
        <v>#DIV/0!</v>
      </c>
      <c r="AA142" s="2" t="e">
        <f>IF(SUM($Y$16:$Y45)=SUM($X$117:$AC$117),AA$117-((AA$117/AA$118)*(COUNTIF($Y$23:$Y45,"=0"))),999999)</f>
        <v>#DIV/0!</v>
      </c>
      <c r="AB142" s="2" t="e">
        <f>IF(SUM($Y$16:$Y45)=SUM($X$117:$AC$117),AB$117-((AB$117/AB$118)*(COUNTIF($Y$23:$Y45,"=0"))),999999)</f>
        <v>#DIV/0!</v>
      </c>
      <c r="AC142" s="2" t="e">
        <f>IF(SUM($Y$16:$Y45)=SUM($X$117:$AC$117),AC$117-((AC$117/AC$118)*(COUNTIF($Y$23:$Y45,"=0"))),999999)</f>
        <v>#DIV/0!</v>
      </c>
      <c r="AJ142" s="7">
        <v>2037</v>
      </c>
      <c r="AK142" s="62" t="e">
        <f>IF(SUM($AL$16:$AL45)=SUM($AK$117:$AP$117),AK$117-((AK$117/AK$118)*(COUNTIF($AL$23:$AL45,"=0"))),999999)</f>
        <v>#DIV/0!</v>
      </c>
      <c r="AL142" s="1" t="e">
        <f>IF(SUM($AL$16:$AL45)=SUM($AK$117:$AP$117),AL$117-((AL$117/AL$118)*(COUNTIF($AL$23:$AL45,"=0"))),999999)</f>
        <v>#DIV/0!</v>
      </c>
      <c r="AM142" s="2" t="e">
        <f>IF(SUM($AL$16:$AL45)=SUM($AK$117:$AP$117),AM$117-((AM$117/AM$118)*(COUNTIF($AL$23:$AL45,"=0"))),999999)</f>
        <v>#DIV/0!</v>
      </c>
      <c r="AN142" s="2" t="e">
        <f>IF(SUM($AL$16:$AL45)=SUM($AK$117:$AP$117),AN$117-((AN$117/AN$118)*(COUNTIF($AL$23:$AL45,"=0"))),999999)</f>
        <v>#DIV/0!</v>
      </c>
      <c r="AO142" s="2" t="e">
        <f>IF(SUM($AL$16:$AL45)=SUM($AK$117:$AP$117),AO$117-((AO$117/AO$118)*(COUNTIF($AL$23:$AL45,"=0"))),999999)</f>
        <v>#DIV/0!</v>
      </c>
      <c r="AP142" s="2" t="e">
        <f>IF(SUM($AL$16:$AL45)=SUM($AK$117:$AP$117),AP$117-((AP$117/AP$118)*(COUNTIF($AL$23:$AL45,"=0"))),999999)</f>
        <v>#DIV/0!</v>
      </c>
      <c r="AW142" s="7">
        <v>2037</v>
      </c>
      <c r="AX142" s="62" t="e">
        <f>IF(SUM($AY$16:$AY45)=SUM($AX$117:$BC$117),AX$117-((AX$117/AX$118)*(COUNTIF($AY$23:$AY45,"=0"))),999999)</f>
        <v>#DIV/0!</v>
      </c>
      <c r="AY142" s="1" t="e">
        <f>IF(SUM($AY$16:$AY45)=SUM($AX$117:$BC$117),AY$117-((AY$117/AY$118)*(COUNTIF($AY$23:$AY45,"=0"))),999999)</f>
        <v>#DIV/0!</v>
      </c>
      <c r="AZ142" s="2" t="e">
        <f>IF(SUM($AY$16:$AY45)=SUM($AX$117:$BC$117),AZ$117-((AZ$117/AZ$118)*(COUNTIF($AY$23:$AY45,"=0"))),999999)</f>
        <v>#DIV/0!</v>
      </c>
      <c r="BA142" s="2" t="e">
        <f>IF(SUM($AY$16:$AY45)=SUM($AX$117:$BC$117),BA$117-((BA$117/BA$118)*(COUNTIF($AY$23:$AY45,"=0"))),999999)</f>
        <v>#DIV/0!</v>
      </c>
      <c r="BB142" s="2" t="e">
        <f>IF(SUM($AY$16:$AY45)=SUM($AX$117:$BC$117),BB$117-((BB$117/BB$118)*(COUNTIF($AY$23:$AY45,"=0"))),999999)</f>
        <v>#DIV/0!</v>
      </c>
      <c r="BC142" s="2" t="e">
        <f>IF(SUM($AY$16:$AY45)=SUM($AX$117:$BC$117),BC$117-((BC$117/BC$118)*(COUNTIF($AY$23:$AY45,"=0"))),999999)</f>
        <v>#DIV/0!</v>
      </c>
      <c r="BJ142" s="7">
        <v>2037</v>
      </c>
      <c r="BK142" s="62" t="e">
        <f>IF(SUM($BL$16:$BL45)=SUM($BK$117:$BP$117),BK$117-((BK$117/BK$118)*(COUNTIF($BL$23:$BL45,"=0"))),999999)</f>
        <v>#DIV/0!</v>
      </c>
      <c r="BL142" s="1" t="e">
        <f>IF(SUM($BL$16:$BL45)=SUM($BK$117:$BP$117),BL$117-((BL$117/BL$118)*(COUNTIF($BL$23:$BL45,"=0"))),999999)</f>
        <v>#DIV/0!</v>
      </c>
      <c r="BM142" s="2" t="e">
        <f>IF(SUM($BL$16:$BL45)=SUM($BK$117:$BP$117),BM$117-((BM$117/BM$118)*(COUNTIF($BL$23:$BL45,"=0"))),999999)</f>
        <v>#DIV/0!</v>
      </c>
      <c r="BN142" s="2" t="e">
        <f>IF(SUM($BL$16:$BL45)=SUM($BK$117:$BP$117),BN$117-((BN$117/BN$118)*(COUNTIF($BL$23:$BL45,"=0"))),999999)</f>
        <v>#DIV/0!</v>
      </c>
      <c r="BO142" s="2" t="e">
        <f>IF(SUM($BL$16:$BL45)=SUM($BK$117:$BP$117),BO$117-((BO$117/BO$118)*(COUNTIF($BL$23:$BL45,"=0"))),999999)</f>
        <v>#DIV/0!</v>
      </c>
      <c r="BP142" s="2" t="e">
        <f>IF(SUM($BL$16:$BL45)=SUM($BK$117:$BP$117),BP$117-((BP$117/BP$118)*(COUNTIF($BL$23:$BL45,"=0"))),999999)</f>
        <v>#DIV/0!</v>
      </c>
      <c r="BW142" s="7">
        <v>2037</v>
      </c>
      <c r="BX142" s="62" t="e">
        <f>IF(SUM($BY$16:$BY45)=SUM($BX$117:$CC$117),BX$117-((BX$117/BX$118)*(COUNTIF($BY$23:$BY45,"=0"))),999999)</f>
        <v>#DIV/0!</v>
      </c>
      <c r="BY142" s="1" t="e">
        <f>IF(SUM($BY$16:$BY45)=SUM($BX$117:$CC$117),BY$117-((BY$117/BY$118)*(COUNTIF($BY$23:$BY45,"=0"))),999999)</f>
        <v>#DIV/0!</v>
      </c>
      <c r="BZ142" s="2" t="e">
        <f>IF(SUM($BY$16:$BY45)=SUM($BX$117:$CC$117),BZ$117-((BZ$117/BZ$118)*(COUNTIF($BY$23:$BY45,"=0"))),999999)</f>
        <v>#DIV/0!</v>
      </c>
      <c r="CA142" s="2" t="e">
        <f>IF(SUM($BY$16:$BY45)=SUM($BX$117:$CC$117),CA$117-((CA$117/CA$118)*(COUNTIF($BY$23:$BY45,"=0"))),999999)</f>
        <v>#DIV/0!</v>
      </c>
      <c r="CB142" s="2" t="e">
        <f>IF(SUM($BY$16:$BY45)=SUM($BX$117:$CC$117),CB$117-((CB$117/CB$118)*(COUNTIF($BY$23:$BY45,"=0"))),999999)</f>
        <v>#DIV/0!</v>
      </c>
      <c r="CC142" s="2" t="e">
        <f>IF(SUM($BY$16:$BY45)=SUM($BX$117:$CC$117),CC$117-((CC$117/CC$118)*(COUNTIF($BY$23:$BY45,"=0"))),999999)</f>
        <v>#DIV/0!</v>
      </c>
      <c r="CJ142" s="7">
        <v>2037</v>
      </c>
      <c r="CK142" s="62" t="e">
        <f>IF(SUM($CL$16:$CL45)=SUM($CK$117:$CP$117),CK$117-((CK$117/CK$118)*(COUNTIF($CL$23:$CL45,"=0"))),999999)</f>
        <v>#DIV/0!</v>
      </c>
      <c r="CL142" s="1" t="e">
        <f>IF(SUM($CL$16:$CL45)=SUM($CK$117:$CP$117),CL$117-((CL$117/CL$118)*(COUNTIF($CL$23:$CL45,"=0"))),999999)</f>
        <v>#DIV/0!</v>
      </c>
      <c r="CM142" s="2" t="e">
        <f>IF(SUM($CL$16:$CL45)=SUM($CK$117:$CP$117),CM$117-((CM$117/CM$118)*(COUNTIF($CL$23:$CL45,"=0"))),999999)</f>
        <v>#DIV/0!</v>
      </c>
      <c r="CN142" s="2" t="e">
        <f>IF(SUM($CL$16:$CL45)=SUM($CK$117:$CP$117),CN$117-((CN$117/CN$118)*(COUNTIF($CL$23:$CL45,"=0"))),999999)</f>
        <v>#DIV/0!</v>
      </c>
      <c r="CO142" s="2" t="e">
        <f>IF(SUM($CL$16:$CL45)=SUM($CK$117:$CP$117),CO$117-((CO$117/CO$118)*(COUNTIF($CL$23:$CL45,"=0"))),999999)</f>
        <v>#DIV/0!</v>
      </c>
      <c r="CP142" s="2" t="e">
        <f>IF(SUM($CL$16:$CL45)=SUM($CK$117:$CP$117),CP$117-((CP$117/CP$118)*(COUNTIF($CL$23:$CL45,"=0"))),999999)</f>
        <v>#DIV/0!</v>
      </c>
      <c r="CW142" s="7">
        <v>2037</v>
      </c>
      <c r="CX142" s="62" t="e">
        <f>IF(SUM($CY$16:$CY45)=SUM($CX$117:$DC$117),CX$117-((CX$117/CX$118)*(COUNTIF($CY$23:$CY45,"=0"))),999999)</f>
        <v>#DIV/0!</v>
      </c>
      <c r="CY142" s="1" t="e">
        <f>IF(SUM($CY$16:$CY45)=SUM($CX$117:$DC$117),CY$117-((CY$117/CY$118)*(COUNTIF($CY$23:$CY45,"=0"))),999999)</f>
        <v>#DIV/0!</v>
      </c>
      <c r="CZ142" s="2" t="e">
        <f>IF(SUM($CY$16:$CY45)=SUM($CX$117:$DC$117),CZ$117-((CZ$117/CZ$118)*(COUNTIF($CY$23:$CY45,"=0"))),999999)</f>
        <v>#DIV/0!</v>
      </c>
      <c r="DA142" s="2" t="e">
        <f>IF(SUM($CY$16:$CY45)=SUM($CX$117:$DC$117),DA$117-((DA$117/DA$118)*(COUNTIF($CY$23:$CY45,"=0"))),999999)</f>
        <v>#DIV/0!</v>
      </c>
      <c r="DB142" s="2" t="e">
        <f>IF(SUM($CY$16:$CY45)=SUM($CX$117:$DC$117),DB$117-((DB$117/DB$118)*(COUNTIF($CY$23:$CY45,"=0"))),999999)</f>
        <v>#DIV/0!</v>
      </c>
      <c r="DC142" s="2" t="e">
        <f>IF(SUM($CY$16:$CY45)=SUM($CX$117:$DC$117),DC$117-((DC$117/DC$118)*(COUNTIF($CY$23:$CY45,"=0"))),999999)</f>
        <v>#DIV/0!</v>
      </c>
      <c r="DJ142" s="7">
        <v>2037</v>
      </c>
      <c r="DK142" s="62" t="e">
        <f>IF(SUM($DL$16:$DL45)=SUM($DK$117:$DP$117),DK$117-((DK$117/DK$118)*(COUNTIF($DL$23:$DL45,"=0"))),999999)</f>
        <v>#DIV/0!</v>
      </c>
      <c r="DL142" s="1" t="e">
        <f>IF(SUM($DL$16:$DL45)=SUM($DK$117:$DP$117),DL$117-((DL$117/DL$118)*(COUNTIF($DL$23:$DL45,"=0"))),999999)</f>
        <v>#DIV/0!</v>
      </c>
      <c r="DM142" s="2" t="e">
        <f>IF(SUM($DL$16:$DL45)=SUM($DK$117:$DP$117),DM$117-((DM$117/DM$118)*(COUNTIF($DL$23:$DL45,"=0"))),999999)</f>
        <v>#DIV/0!</v>
      </c>
      <c r="DN142" s="2" t="e">
        <f>IF(SUM($DL$16:$DL45)=SUM($DK$117:$DP$117),DN$117-((DN$117/DN$118)*(COUNTIF($DL$23:$DL45,"=0"))),999999)</f>
        <v>#DIV/0!</v>
      </c>
      <c r="DO142" s="2" t="e">
        <f>IF(SUM($DL$16:$DL45)=SUM($DK$117:$DP$117),DO$117-((DO$117/DO$118)*(COUNTIF($DL$23:$DL45,"=0"))),999999)</f>
        <v>#DIV/0!</v>
      </c>
      <c r="DP142" s="2" t="e">
        <f>IF(SUM($DL$16:$DL45)=SUM($DK$117:$DP$117),DP$117-((DP$117/DP$118)*(COUNTIF($DL$23:$DL45,"=0"))),999999)</f>
        <v>#DIV/0!</v>
      </c>
      <c r="DW142" s="7">
        <v>2037</v>
      </c>
      <c r="DX142" s="62" t="e">
        <f>IF(SUM($DY$16:$DY45)=SUM($DX$117:$EC$117),DX$117-((DX$117/DX$118)*(COUNTIF($DY$23:$DY45,"=0"))),999999)</f>
        <v>#DIV/0!</v>
      </c>
      <c r="DY142" s="1" t="e">
        <f>IF(SUM($DY$16:$DY45)=SUM($DX$117:$EC$117),DY$117-((DY$117/DY$118)*(COUNTIF($DY$23:$DY45,"=0"))),999999)</f>
        <v>#DIV/0!</v>
      </c>
      <c r="DZ142" s="2" t="e">
        <f>IF(SUM($DY$16:$DY45)=SUM($DX$117:$EC$117),DZ$117-((DZ$117/DZ$118)*(COUNTIF($DY$23:$DY45,"=0"))),999999)</f>
        <v>#DIV/0!</v>
      </c>
      <c r="EA142" s="2" t="e">
        <f>IF(SUM($DY$16:$DY45)=SUM($DX$117:$EC$117),EA$117-((EA$117/EA$118)*(COUNTIF($DY$23:$DY45,"=0"))),999999)</f>
        <v>#DIV/0!</v>
      </c>
      <c r="EB142" s="2" t="e">
        <f>IF(SUM($DY$16:$DY45)=SUM($DX$117:$EC$117),EB$117-((EB$117/EB$118)*(COUNTIF($DY$23:$DY45,"=0"))),999999)</f>
        <v>#DIV/0!</v>
      </c>
      <c r="EC142" s="2" t="e">
        <f>IF(SUM($DY$16:$DY45)=SUM($DX$117:$EC$117),EC$117-((EC$117/EC$118)*(COUNTIF($DY$23:$DY45,"=0"))),999999)</f>
        <v>#DIV/0!</v>
      </c>
      <c r="EJ142" s="7">
        <v>2037</v>
      </c>
      <c r="EK142" s="62" t="e">
        <f>IF(SUM($EL$16:$EL45)=SUM($EK$117:$EP$117),EK$117-((EK$117/EK$118)*(COUNTIF($EL$23:$EL45,"=0"))),999999)</f>
        <v>#DIV/0!</v>
      </c>
      <c r="EL142" s="1" t="e">
        <f>IF(SUM($EL$16:$EL45)=SUM($EK$117:$EP$117),EL$117-((EL$117/EL$118)*(COUNTIF($EL$23:$EL45,"=0"))),999999)</f>
        <v>#DIV/0!</v>
      </c>
      <c r="EM142" s="2" t="e">
        <f>IF(SUM($EL$16:$EL45)=SUM($EK$117:$EP$117),EM$117-((EM$117/EM$118)*(COUNTIF($EL$23:$EL45,"=0"))),999999)</f>
        <v>#DIV/0!</v>
      </c>
      <c r="EN142" s="2" t="e">
        <f>IF(SUM($EL$16:$EL45)=SUM($EK$117:$EP$117),EN$117-((EN$117/EN$118)*(COUNTIF($EL$23:$EL45,"=0"))),999999)</f>
        <v>#DIV/0!</v>
      </c>
      <c r="EO142" s="2" t="e">
        <f>IF(SUM($EL$16:$EL45)=SUM($EK$117:$EP$117),EO$117-((EO$117/EO$118)*(COUNTIF($EL$23:$EL45,"=0"))),999999)</f>
        <v>#DIV/0!</v>
      </c>
      <c r="EP142" s="2" t="e">
        <f>IF(SUM($EL$16:$EL45)=SUM($EK$117:$EP$117),EP$117-((EP$117/EP$118)*(COUNTIF($EL$23:$EL45,"=0"))),999999)</f>
        <v>#DIV/0!</v>
      </c>
      <c r="EW142" s="7">
        <v>2037</v>
      </c>
      <c r="EX142" s="62">
        <f>IF(SUM($EY$16:$EY45)=SUM($EX$117:$FC$117),EX$117-((EX$117/EX$118)*(COUNTIF($EY$23:$EY45,"=0"))),999999)</f>
        <v>999999</v>
      </c>
      <c r="EY142" s="1">
        <f>IF(SUM($EY$16:$EY45)=SUM($EX$117:$FC$117),EY$117-((EY$117/EY$118)*(COUNTIF($EY$23:$EY45,"=0"))),999999)</f>
        <v>999999</v>
      </c>
      <c r="EZ142" s="2">
        <f>IF(SUM($EY$16:$EY45)=SUM($EX$117:$FC$117),EZ$117-((EZ$117/EZ$118)*(COUNTIF($EY$23:$EY45,"=0"))),999999)</f>
        <v>999999</v>
      </c>
      <c r="FA142" s="2">
        <f>IF(SUM($EY$16:$EY45)=SUM($EX$117:$FC$117),FA$117-((FA$117/FA$118)*(COUNTIF($EY$23:$EY45,"=0"))),999999)</f>
        <v>999999</v>
      </c>
      <c r="FB142" s="2">
        <f>IF(SUM($EY$16:$EY45)=SUM($EX$117:$FC$117),FB$117-((FB$117/FB$118)*(COUNTIF($EY$23:$EY45,"=0"))),999999)</f>
        <v>999999</v>
      </c>
      <c r="FC142" s="2">
        <f>IF(SUM($EY$16:$EY45)=SUM($EX$117:$FC$117),FC$117-((FC$117/FC$118)*(COUNTIF($EY$23:$EY45,"=0"))),999999)</f>
        <v>999999</v>
      </c>
      <c r="FJ142" s="47"/>
    </row>
    <row r="143" spans="2:166" x14ac:dyDescent="0.25">
      <c r="B143" s="14">
        <f t="shared" si="156"/>
        <v>23</v>
      </c>
      <c r="C143" s="6">
        <v>2038</v>
      </c>
      <c r="D143" s="104"/>
      <c r="E143" s="39"/>
      <c r="F143" s="39"/>
      <c r="G143" s="39"/>
      <c r="H143" s="39"/>
      <c r="I143" s="105"/>
      <c r="J143" s="6">
        <v>2038</v>
      </c>
      <c r="K143" s="61" t="e">
        <f>IF(SUM($L$16:$L46)=SUM($K$117:$P$117),K$117-((K$117/K$118)*(COUNTIF($L$23:$L46,"=0"))),999999)</f>
        <v>#DIV/0!</v>
      </c>
      <c r="L143" s="3" t="e">
        <f>IF(SUM($L$16:$L46)=SUM($K$117:$P$117),L$117-((L$117/L$118)*(COUNTIF($L$23:$L46,"=0"))),999999)</f>
        <v>#DIV/0!</v>
      </c>
      <c r="M143" s="4" t="e">
        <f>IF(SUM($L$16:$L46)=SUM($K$117:$P$117),M$117-((M$117/M$118)*(COUNTIF($L$23:$L46,"=0"))),999999)</f>
        <v>#DIV/0!</v>
      </c>
      <c r="N143" s="4" t="e">
        <f>IF(SUM($L$16:$L46)=SUM($K$117:$P$117),N$117-((N$117/N$118)*(COUNTIF($L$23:$L46,"=0"))),999999)</f>
        <v>#DIV/0!</v>
      </c>
      <c r="O143" s="4" t="e">
        <f>IF(SUM($L$16:$L46)=SUM($K$117:$P$117),O$117-((O$117/O$118)*(COUNTIF($L$23:$L46,"=0"))),999999)</f>
        <v>#DIV/0!</v>
      </c>
      <c r="P143" s="4" t="e">
        <f>IF(SUM($L$16:$L46)=SUM($K$117:$P$117),P$117-((P$117/P$118)*(COUNTIF($L$23:$L46,"=0"))),999999)</f>
        <v>#DIV/0!</v>
      </c>
      <c r="T143" s="39"/>
      <c r="U143" s="39"/>
      <c r="V143" s="39"/>
      <c r="W143" s="6">
        <v>2038</v>
      </c>
      <c r="X143" s="61" t="e">
        <f>IF(SUM($Y$16:$Y46)=SUM($X$117:$AC$117),X$117-((X$117/X$118)*(COUNTIF($Y$23:$Y46,"=0"))),999999)</f>
        <v>#DIV/0!</v>
      </c>
      <c r="Y143" s="3" t="e">
        <f>IF(SUM($Y$16:$Y46)=SUM($X$117:$AC$117),Y$117-((Y$117/Y$118)*(COUNTIF($Y$23:$Y46,"=0"))),999999)</f>
        <v>#DIV/0!</v>
      </c>
      <c r="Z143" s="4" t="e">
        <f>IF(SUM($Y$16:$Y46)=SUM($X$117:$AC$117),Z$117-((Z$117/Z$118)*(COUNTIF($Y$23:$Y46,"=0"))),999999)</f>
        <v>#DIV/0!</v>
      </c>
      <c r="AA143" s="4" t="e">
        <f>IF(SUM($Y$16:$Y46)=SUM($X$117:$AC$117),AA$117-((AA$117/AA$118)*(COUNTIF($Y$23:$Y46,"=0"))),999999)</f>
        <v>#DIV/0!</v>
      </c>
      <c r="AB143" s="4" t="e">
        <f>IF(SUM($Y$16:$Y46)=SUM($X$117:$AC$117),AB$117-((AB$117/AB$118)*(COUNTIF($Y$23:$Y46,"=0"))),999999)</f>
        <v>#DIV/0!</v>
      </c>
      <c r="AC143" s="4" t="e">
        <f>IF(SUM($Y$16:$Y46)=SUM($X$117:$AC$117),AC$117-((AC$117/AC$118)*(COUNTIF($Y$23:$Y46,"=0"))),999999)</f>
        <v>#DIV/0!</v>
      </c>
      <c r="AJ143" s="6">
        <v>2038</v>
      </c>
      <c r="AK143" s="61" t="e">
        <f>IF(SUM($AL$16:$AL46)=SUM($AK$117:$AP$117),AK$117-((AK$117/AK$118)*(COUNTIF($AL$23:$AL46,"=0"))),999999)</f>
        <v>#DIV/0!</v>
      </c>
      <c r="AL143" s="3" t="e">
        <f>IF(SUM($AL$16:$AL46)=SUM($AK$117:$AP$117),AL$117-((AL$117/AL$118)*(COUNTIF($AL$23:$AL46,"=0"))),999999)</f>
        <v>#DIV/0!</v>
      </c>
      <c r="AM143" s="4" t="e">
        <f>IF(SUM($AL$16:$AL46)=SUM($AK$117:$AP$117),AM$117-((AM$117/AM$118)*(COUNTIF($AL$23:$AL46,"=0"))),999999)</f>
        <v>#DIV/0!</v>
      </c>
      <c r="AN143" s="4" t="e">
        <f>IF(SUM($AL$16:$AL46)=SUM($AK$117:$AP$117),AN$117-((AN$117/AN$118)*(COUNTIF($AL$23:$AL46,"=0"))),999999)</f>
        <v>#DIV/0!</v>
      </c>
      <c r="AO143" s="4" t="e">
        <f>IF(SUM($AL$16:$AL46)=SUM($AK$117:$AP$117),AO$117-((AO$117/AO$118)*(COUNTIF($AL$23:$AL46,"=0"))),999999)</f>
        <v>#DIV/0!</v>
      </c>
      <c r="AP143" s="4" t="e">
        <f>IF(SUM($AL$16:$AL46)=SUM($AK$117:$AP$117),AP$117-((AP$117/AP$118)*(COUNTIF($AL$23:$AL46,"=0"))),999999)</f>
        <v>#DIV/0!</v>
      </c>
      <c r="AW143" s="6">
        <v>2038</v>
      </c>
      <c r="AX143" s="61" t="e">
        <f>IF(SUM($AY$16:$AY46)=SUM($AX$117:$BC$117),AX$117-((AX$117/AX$118)*(COUNTIF($AY$23:$AY46,"=0"))),999999)</f>
        <v>#DIV/0!</v>
      </c>
      <c r="AY143" s="3" t="e">
        <f>IF(SUM($AY$16:$AY46)=SUM($AX$117:$BC$117),AY$117-((AY$117/AY$118)*(COUNTIF($AY$23:$AY46,"=0"))),999999)</f>
        <v>#DIV/0!</v>
      </c>
      <c r="AZ143" s="4" t="e">
        <f>IF(SUM($AY$16:$AY46)=SUM($AX$117:$BC$117),AZ$117-((AZ$117/AZ$118)*(COUNTIF($AY$23:$AY46,"=0"))),999999)</f>
        <v>#DIV/0!</v>
      </c>
      <c r="BA143" s="4" t="e">
        <f>IF(SUM($AY$16:$AY46)=SUM($AX$117:$BC$117),BA$117-((BA$117/BA$118)*(COUNTIF($AY$23:$AY46,"=0"))),999999)</f>
        <v>#DIV/0!</v>
      </c>
      <c r="BB143" s="4" t="e">
        <f>IF(SUM($AY$16:$AY46)=SUM($AX$117:$BC$117),BB$117-((BB$117/BB$118)*(COUNTIF($AY$23:$AY46,"=0"))),999999)</f>
        <v>#DIV/0!</v>
      </c>
      <c r="BC143" s="4" t="e">
        <f>IF(SUM($AY$16:$AY46)=SUM($AX$117:$BC$117),BC$117-((BC$117/BC$118)*(COUNTIF($AY$23:$AY46,"=0"))),999999)</f>
        <v>#DIV/0!</v>
      </c>
      <c r="BJ143" s="6">
        <v>2038</v>
      </c>
      <c r="BK143" s="61" t="e">
        <f>IF(SUM($BL$16:$BL46)=SUM($BK$117:$BP$117),BK$117-((BK$117/BK$118)*(COUNTIF($BL$23:$BL46,"=0"))),999999)</f>
        <v>#DIV/0!</v>
      </c>
      <c r="BL143" s="3" t="e">
        <f>IF(SUM($BL$16:$BL46)=SUM($BK$117:$BP$117),BL$117-((BL$117/BL$118)*(COUNTIF($BL$23:$BL46,"=0"))),999999)</f>
        <v>#DIV/0!</v>
      </c>
      <c r="BM143" s="4" t="e">
        <f>IF(SUM($BL$16:$BL46)=SUM($BK$117:$BP$117),BM$117-((BM$117/BM$118)*(COUNTIF($BL$23:$BL46,"=0"))),999999)</f>
        <v>#DIV/0!</v>
      </c>
      <c r="BN143" s="4" t="e">
        <f>IF(SUM($BL$16:$BL46)=SUM($BK$117:$BP$117),BN$117-((BN$117/BN$118)*(COUNTIF($BL$23:$BL46,"=0"))),999999)</f>
        <v>#DIV/0!</v>
      </c>
      <c r="BO143" s="4" t="e">
        <f>IF(SUM($BL$16:$BL46)=SUM($BK$117:$BP$117),BO$117-((BO$117/BO$118)*(COUNTIF($BL$23:$BL46,"=0"))),999999)</f>
        <v>#DIV/0!</v>
      </c>
      <c r="BP143" s="4" t="e">
        <f>IF(SUM($BL$16:$BL46)=SUM($BK$117:$BP$117),BP$117-((BP$117/BP$118)*(COUNTIF($BL$23:$BL46,"=0"))),999999)</f>
        <v>#DIV/0!</v>
      </c>
      <c r="BW143" s="6">
        <v>2038</v>
      </c>
      <c r="BX143" s="61" t="e">
        <f>IF(SUM($BY$16:$BY46)=SUM($BX$117:$CC$117),BX$117-((BX$117/BX$118)*(COUNTIF($BY$23:$BY46,"=0"))),999999)</f>
        <v>#DIV/0!</v>
      </c>
      <c r="BY143" s="3" t="e">
        <f>IF(SUM($BY$16:$BY46)=SUM($BX$117:$CC$117),BY$117-((BY$117/BY$118)*(COUNTIF($BY$23:$BY46,"=0"))),999999)</f>
        <v>#DIV/0!</v>
      </c>
      <c r="BZ143" s="4" t="e">
        <f>IF(SUM($BY$16:$BY46)=SUM($BX$117:$CC$117),BZ$117-((BZ$117/BZ$118)*(COUNTIF($BY$23:$BY46,"=0"))),999999)</f>
        <v>#DIV/0!</v>
      </c>
      <c r="CA143" s="4" t="e">
        <f>IF(SUM($BY$16:$BY46)=SUM($BX$117:$CC$117),CA$117-((CA$117/CA$118)*(COUNTIF($BY$23:$BY46,"=0"))),999999)</f>
        <v>#DIV/0!</v>
      </c>
      <c r="CB143" s="4" t="e">
        <f>IF(SUM($BY$16:$BY46)=SUM($BX$117:$CC$117),CB$117-((CB$117/CB$118)*(COUNTIF($BY$23:$BY46,"=0"))),999999)</f>
        <v>#DIV/0!</v>
      </c>
      <c r="CC143" s="4" t="e">
        <f>IF(SUM($BY$16:$BY46)=SUM($BX$117:$CC$117),CC$117-((CC$117/CC$118)*(COUNTIF($BY$23:$BY46,"=0"))),999999)</f>
        <v>#DIV/0!</v>
      </c>
      <c r="CJ143" s="6">
        <v>2038</v>
      </c>
      <c r="CK143" s="61" t="e">
        <f>IF(SUM($CL$16:$CL46)=SUM($CK$117:$CP$117),CK$117-((CK$117/CK$118)*(COUNTIF($CL$23:$CL46,"=0"))),999999)</f>
        <v>#DIV/0!</v>
      </c>
      <c r="CL143" s="3" t="e">
        <f>IF(SUM($CL$16:$CL46)=SUM($CK$117:$CP$117),CL$117-((CL$117/CL$118)*(COUNTIF($CL$23:$CL46,"=0"))),999999)</f>
        <v>#DIV/0!</v>
      </c>
      <c r="CM143" s="4" t="e">
        <f>IF(SUM($CL$16:$CL46)=SUM($CK$117:$CP$117),CM$117-((CM$117/CM$118)*(COUNTIF($CL$23:$CL46,"=0"))),999999)</f>
        <v>#DIV/0!</v>
      </c>
      <c r="CN143" s="4" t="e">
        <f>IF(SUM($CL$16:$CL46)=SUM($CK$117:$CP$117),CN$117-((CN$117/CN$118)*(COUNTIF($CL$23:$CL46,"=0"))),999999)</f>
        <v>#DIV/0!</v>
      </c>
      <c r="CO143" s="4" t="e">
        <f>IF(SUM($CL$16:$CL46)=SUM($CK$117:$CP$117),CO$117-((CO$117/CO$118)*(COUNTIF($CL$23:$CL46,"=0"))),999999)</f>
        <v>#DIV/0!</v>
      </c>
      <c r="CP143" s="4" t="e">
        <f>IF(SUM($CL$16:$CL46)=SUM($CK$117:$CP$117),CP$117-((CP$117/CP$118)*(COUNTIF($CL$23:$CL46,"=0"))),999999)</f>
        <v>#DIV/0!</v>
      </c>
      <c r="CW143" s="6">
        <v>2038</v>
      </c>
      <c r="CX143" s="61" t="e">
        <f>IF(SUM($CY$16:$CY46)=SUM($CX$117:$DC$117),CX$117-((CX$117/CX$118)*(COUNTIF($CY$23:$CY46,"=0"))),999999)</f>
        <v>#DIV/0!</v>
      </c>
      <c r="CY143" s="3" t="e">
        <f>IF(SUM($CY$16:$CY46)=SUM($CX$117:$DC$117),CY$117-((CY$117/CY$118)*(COUNTIF($CY$23:$CY46,"=0"))),999999)</f>
        <v>#DIV/0!</v>
      </c>
      <c r="CZ143" s="4" t="e">
        <f>IF(SUM($CY$16:$CY46)=SUM($CX$117:$DC$117),CZ$117-((CZ$117/CZ$118)*(COUNTIF($CY$23:$CY46,"=0"))),999999)</f>
        <v>#DIV/0!</v>
      </c>
      <c r="DA143" s="4" t="e">
        <f>IF(SUM($CY$16:$CY46)=SUM($CX$117:$DC$117),DA$117-((DA$117/DA$118)*(COUNTIF($CY$23:$CY46,"=0"))),999999)</f>
        <v>#DIV/0!</v>
      </c>
      <c r="DB143" s="4" t="e">
        <f>IF(SUM($CY$16:$CY46)=SUM($CX$117:$DC$117),DB$117-((DB$117/DB$118)*(COUNTIF($CY$23:$CY46,"=0"))),999999)</f>
        <v>#DIV/0!</v>
      </c>
      <c r="DC143" s="4" t="e">
        <f>IF(SUM($CY$16:$CY46)=SUM($CX$117:$DC$117),DC$117-((DC$117/DC$118)*(COUNTIF($CY$23:$CY46,"=0"))),999999)</f>
        <v>#DIV/0!</v>
      </c>
      <c r="DJ143" s="6">
        <v>2038</v>
      </c>
      <c r="DK143" s="61" t="e">
        <f>IF(SUM($DL$16:$DL46)=SUM($DK$117:$DP$117),DK$117-((DK$117/DK$118)*(COUNTIF($DL$23:$DL46,"=0"))),999999)</f>
        <v>#DIV/0!</v>
      </c>
      <c r="DL143" s="3" t="e">
        <f>IF(SUM($DL$16:$DL46)=SUM($DK$117:$DP$117),DL$117-((DL$117/DL$118)*(COUNTIF($DL$23:$DL46,"=0"))),999999)</f>
        <v>#DIV/0!</v>
      </c>
      <c r="DM143" s="4" t="e">
        <f>IF(SUM($DL$16:$DL46)=SUM($DK$117:$DP$117),DM$117-((DM$117/DM$118)*(COUNTIF($DL$23:$DL46,"=0"))),999999)</f>
        <v>#DIV/0!</v>
      </c>
      <c r="DN143" s="4" t="e">
        <f>IF(SUM($DL$16:$DL46)=SUM($DK$117:$DP$117),DN$117-((DN$117/DN$118)*(COUNTIF($DL$23:$DL46,"=0"))),999999)</f>
        <v>#DIV/0!</v>
      </c>
      <c r="DO143" s="4" t="e">
        <f>IF(SUM($DL$16:$DL46)=SUM($DK$117:$DP$117),DO$117-((DO$117/DO$118)*(COUNTIF($DL$23:$DL46,"=0"))),999999)</f>
        <v>#DIV/0!</v>
      </c>
      <c r="DP143" s="4" t="e">
        <f>IF(SUM($DL$16:$DL46)=SUM($DK$117:$DP$117),DP$117-((DP$117/DP$118)*(COUNTIF($DL$23:$DL46,"=0"))),999999)</f>
        <v>#DIV/0!</v>
      </c>
      <c r="DW143" s="6">
        <v>2038</v>
      </c>
      <c r="DX143" s="61" t="e">
        <f>IF(SUM($DY$16:$DY46)=SUM($DX$117:$EC$117),DX$117-((DX$117/DX$118)*(COUNTIF($DY$23:$DY46,"=0"))),999999)</f>
        <v>#DIV/0!</v>
      </c>
      <c r="DY143" s="3" t="e">
        <f>IF(SUM($DY$16:$DY46)=SUM($DX$117:$EC$117),DY$117-((DY$117/DY$118)*(COUNTIF($DY$23:$DY46,"=0"))),999999)</f>
        <v>#DIV/0!</v>
      </c>
      <c r="DZ143" s="4" t="e">
        <f>IF(SUM($DY$16:$DY46)=SUM($DX$117:$EC$117),DZ$117-((DZ$117/DZ$118)*(COUNTIF($DY$23:$DY46,"=0"))),999999)</f>
        <v>#DIV/0!</v>
      </c>
      <c r="EA143" s="4" t="e">
        <f>IF(SUM($DY$16:$DY46)=SUM($DX$117:$EC$117),EA$117-((EA$117/EA$118)*(COUNTIF($DY$23:$DY46,"=0"))),999999)</f>
        <v>#DIV/0!</v>
      </c>
      <c r="EB143" s="4" t="e">
        <f>IF(SUM($DY$16:$DY46)=SUM($DX$117:$EC$117),EB$117-((EB$117/EB$118)*(COUNTIF($DY$23:$DY46,"=0"))),999999)</f>
        <v>#DIV/0!</v>
      </c>
      <c r="EC143" s="4" t="e">
        <f>IF(SUM($DY$16:$DY46)=SUM($DX$117:$EC$117),EC$117-((EC$117/EC$118)*(COUNTIF($DY$23:$DY46,"=0"))),999999)</f>
        <v>#DIV/0!</v>
      </c>
      <c r="EJ143" s="6">
        <v>2038</v>
      </c>
      <c r="EK143" s="61" t="e">
        <f>IF(SUM($EL$16:$EL46)=SUM($EK$117:$EP$117),EK$117-((EK$117/EK$118)*(COUNTIF($EL$23:$EL46,"=0"))),999999)</f>
        <v>#DIV/0!</v>
      </c>
      <c r="EL143" s="3" t="e">
        <f>IF(SUM($EL$16:$EL46)=SUM($EK$117:$EP$117),EL$117-((EL$117/EL$118)*(COUNTIF($EL$23:$EL46,"=0"))),999999)</f>
        <v>#DIV/0!</v>
      </c>
      <c r="EM143" s="4" t="e">
        <f>IF(SUM($EL$16:$EL46)=SUM($EK$117:$EP$117),EM$117-((EM$117/EM$118)*(COUNTIF($EL$23:$EL46,"=0"))),999999)</f>
        <v>#DIV/0!</v>
      </c>
      <c r="EN143" s="4" t="e">
        <f>IF(SUM($EL$16:$EL46)=SUM($EK$117:$EP$117),EN$117-((EN$117/EN$118)*(COUNTIF($EL$23:$EL46,"=0"))),999999)</f>
        <v>#DIV/0!</v>
      </c>
      <c r="EO143" s="4" t="e">
        <f>IF(SUM($EL$16:$EL46)=SUM($EK$117:$EP$117),EO$117-((EO$117/EO$118)*(COUNTIF($EL$23:$EL46,"=0"))),999999)</f>
        <v>#DIV/0!</v>
      </c>
      <c r="EP143" s="4" t="e">
        <f>IF(SUM($EL$16:$EL46)=SUM($EK$117:$EP$117),EP$117-((EP$117/EP$118)*(COUNTIF($EL$23:$EL46,"=0"))),999999)</f>
        <v>#DIV/0!</v>
      </c>
      <c r="EW143" s="6">
        <v>2038</v>
      </c>
      <c r="EX143" s="61">
        <f>IF(SUM($EY$16:$EY46)=SUM($EX$117:$FC$117),EX$117-((EX$117/EX$118)*(COUNTIF($EY$23:$EY46,"=0"))),999999)</f>
        <v>999999</v>
      </c>
      <c r="EY143" s="3">
        <f>IF(SUM($EY$16:$EY46)=SUM($EX$117:$FC$117),EY$117-((EY$117/EY$118)*(COUNTIF($EY$23:$EY46,"=0"))),999999)</f>
        <v>999999</v>
      </c>
      <c r="EZ143" s="4">
        <f>IF(SUM($EY$16:$EY46)=SUM($EX$117:$FC$117),EZ$117-((EZ$117/EZ$118)*(COUNTIF($EY$23:$EY46,"=0"))),999999)</f>
        <v>999999</v>
      </c>
      <c r="FA143" s="4">
        <f>IF(SUM($EY$16:$EY46)=SUM($EX$117:$FC$117),FA$117-((FA$117/FA$118)*(COUNTIF($EY$23:$EY46,"=0"))),999999)</f>
        <v>999999</v>
      </c>
      <c r="FB143" s="4">
        <f>IF(SUM($EY$16:$EY46)=SUM($EX$117:$FC$117),FB$117-((FB$117/FB$118)*(COUNTIF($EY$23:$EY46,"=0"))),999999)</f>
        <v>999999</v>
      </c>
      <c r="FC143" s="4">
        <f>IF(SUM($EY$16:$EY46)=SUM($EX$117:$FC$117),FC$117-((FC$117/FC$118)*(COUNTIF($EY$23:$EY46,"=0"))),999999)</f>
        <v>999999</v>
      </c>
      <c r="FJ143" s="47"/>
    </row>
    <row r="144" spans="2:166" x14ac:dyDescent="0.25">
      <c r="B144" s="15">
        <f t="shared" si="156"/>
        <v>24</v>
      </c>
      <c r="C144" s="7">
        <v>2039</v>
      </c>
      <c r="D144" s="104"/>
      <c r="E144" s="39"/>
      <c r="F144" s="39"/>
      <c r="G144" s="39"/>
      <c r="H144" s="39"/>
      <c r="I144" s="105"/>
      <c r="J144" s="7">
        <v>2039</v>
      </c>
      <c r="K144" s="62" t="e">
        <f>IF(SUM($L$16:$L47)=SUM($K$117:$P$117),K$117-((K$117/K$118)*(COUNTIF($L$23:$L47,"=0"))),999999)</f>
        <v>#DIV/0!</v>
      </c>
      <c r="L144" s="1" t="e">
        <f>IF(SUM($L$16:$L47)=SUM($K$117:$P$117),L$117-((L$117/L$118)*(COUNTIF($L$23:$L47,"=0"))),999999)</f>
        <v>#DIV/0!</v>
      </c>
      <c r="M144" s="2" t="e">
        <f>IF(SUM($L$16:$L47)=SUM($K$117:$P$117),M$117-((M$117/M$118)*(COUNTIF($L$23:$L47,"=0"))),999999)</f>
        <v>#DIV/0!</v>
      </c>
      <c r="N144" s="2" t="e">
        <f>IF(SUM($L$16:$L47)=SUM($K$117:$P$117),N$117-((N$117/N$118)*(COUNTIF($L$23:$L47,"=0"))),999999)</f>
        <v>#DIV/0!</v>
      </c>
      <c r="O144" s="2" t="e">
        <f>IF(SUM($L$16:$L47)=SUM($K$117:$P$117),O$117-((O$117/O$118)*(COUNTIF($L$23:$L47,"=0"))),999999)</f>
        <v>#DIV/0!</v>
      </c>
      <c r="P144" s="2" t="e">
        <f>IF(SUM($L$16:$L47)=SUM($K$117:$P$117),P$117-((P$117/P$118)*(COUNTIF($L$23:$L47,"=0"))),999999)</f>
        <v>#DIV/0!</v>
      </c>
      <c r="T144" s="39"/>
      <c r="U144" s="39"/>
      <c r="V144" s="39"/>
      <c r="W144" s="7">
        <v>2039</v>
      </c>
      <c r="X144" s="62" t="e">
        <f>IF(SUM($Y$16:$Y47)=SUM($X$117:$AC$117),X$117-((X$117/X$118)*(COUNTIF($Y$23:$Y47,"=0"))),999999)</f>
        <v>#DIV/0!</v>
      </c>
      <c r="Y144" s="1" t="e">
        <f>IF(SUM($Y$16:$Y47)=SUM($X$117:$AC$117),Y$117-((Y$117/Y$118)*(COUNTIF($Y$23:$Y47,"=0"))),999999)</f>
        <v>#DIV/0!</v>
      </c>
      <c r="Z144" s="2" t="e">
        <f>IF(SUM($Y$16:$Y47)=SUM($X$117:$AC$117),Z$117-((Z$117/Z$118)*(COUNTIF($Y$23:$Y47,"=0"))),999999)</f>
        <v>#DIV/0!</v>
      </c>
      <c r="AA144" s="2" t="e">
        <f>IF(SUM($Y$16:$Y47)=SUM($X$117:$AC$117),AA$117-((AA$117/AA$118)*(COUNTIF($Y$23:$Y47,"=0"))),999999)</f>
        <v>#DIV/0!</v>
      </c>
      <c r="AB144" s="2" t="e">
        <f>IF(SUM($Y$16:$Y47)=SUM($X$117:$AC$117),AB$117-((AB$117/AB$118)*(COUNTIF($Y$23:$Y47,"=0"))),999999)</f>
        <v>#DIV/0!</v>
      </c>
      <c r="AC144" s="2" t="e">
        <f>IF(SUM($Y$16:$Y47)=SUM($X$117:$AC$117),AC$117-((AC$117/AC$118)*(COUNTIF($Y$23:$Y47,"=0"))),999999)</f>
        <v>#DIV/0!</v>
      </c>
      <c r="AJ144" s="7">
        <v>2039</v>
      </c>
      <c r="AK144" s="62" t="e">
        <f>IF(SUM($AL$16:$AL47)=SUM($AK$117:$AP$117),AK$117-((AK$117/AK$118)*(COUNTIF($AL$23:$AL47,"=0"))),999999)</f>
        <v>#DIV/0!</v>
      </c>
      <c r="AL144" s="1" t="e">
        <f>IF(SUM($AL$16:$AL47)=SUM($AK$117:$AP$117),AL$117-((AL$117/AL$118)*(COUNTIF($AL$23:$AL47,"=0"))),999999)</f>
        <v>#DIV/0!</v>
      </c>
      <c r="AM144" s="2" t="e">
        <f>IF(SUM($AL$16:$AL47)=SUM($AK$117:$AP$117),AM$117-((AM$117/AM$118)*(COUNTIF($AL$23:$AL47,"=0"))),999999)</f>
        <v>#DIV/0!</v>
      </c>
      <c r="AN144" s="2" t="e">
        <f>IF(SUM($AL$16:$AL47)=SUM($AK$117:$AP$117),AN$117-((AN$117/AN$118)*(COUNTIF($AL$23:$AL47,"=0"))),999999)</f>
        <v>#DIV/0!</v>
      </c>
      <c r="AO144" s="2" t="e">
        <f>IF(SUM($AL$16:$AL47)=SUM($AK$117:$AP$117),AO$117-((AO$117/AO$118)*(COUNTIF($AL$23:$AL47,"=0"))),999999)</f>
        <v>#DIV/0!</v>
      </c>
      <c r="AP144" s="2" t="e">
        <f>IF(SUM($AL$16:$AL47)=SUM($AK$117:$AP$117),AP$117-((AP$117/AP$118)*(COUNTIF($AL$23:$AL47,"=0"))),999999)</f>
        <v>#DIV/0!</v>
      </c>
      <c r="AW144" s="7">
        <v>2039</v>
      </c>
      <c r="AX144" s="62" t="e">
        <f>IF(SUM($AY$16:$AY47)=SUM($AX$117:$BC$117),AX$117-((AX$117/AX$118)*(COUNTIF($AY$23:$AY47,"=0"))),999999)</f>
        <v>#DIV/0!</v>
      </c>
      <c r="AY144" s="1" t="e">
        <f>IF(SUM($AY$16:$AY47)=SUM($AX$117:$BC$117),AY$117-((AY$117/AY$118)*(COUNTIF($AY$23:$AY47,"=0"))),999999)</f>
        <v>#DIV/0!</v>
      </c>
      <c r="AZ144" s="2" t="e">
        <f>IF(SUM($AY$16:$AY47)=SUM($AX$117:$BC$117),AZ$117-((AZ$117/AZ$118)*(COUNTIF($AY$23:$AY47,"=0"))),999999)</f>
        <v>#DIV/0!</v>
      </c>
      <c r="BA144" s="2" t="e">
        <f>IF(SUM($AY$16:$AY47)=SUM($AX$117:$BC$117),BA$117-((BA$117/BA$118)*(COUNTIF($AY$23:$AY47,"=0"))),999999)</f>
        <v>#DIV/0!</v>
      </c>
      <c r="BB144" s="2" t="e">
        <f>IF(SUM($AY$16:$AY47)=SUM($AX$117:$BC$117),BB$117-((BB$117/BB$118)*(COUNTIF($AY$23:$AY47,"=0"))),999999)</f>
        <v>#DIV/0!</v>
      </c>
      <c r="BC144" s="2" t="e">
        <f>IF(SUM($AY$16:$AY47)=SUM($AX$117:$BC$117),BC$117-((BC$117/BC$118)*(COUNTIF($AY$23:$AY47,"=0"))),999999)</f>
        <v>#DIV/0!</v>
      </c>
      <c r="BJ144" s="7">
        <v>2039</v>
      </c>
      <c r="BK144" s="62" t="e">
        <f>IF(SUM($BL$16:$BL47)=SUM($BK$117:$BP$117),BK$117-((BK$117/BK$118)*(COUNTIF($BL$23:$BL47,"=0"))),999999)</f>
        <v>#DIV/0!</v>
      </c>
      <c r="BL144" s="1" t="e">
        <f>IF(SUM($BL$16:$BL47)=SUM($BK$117:$BP$117),BL$117-((BL$117/BL$118)*(COUNTIF($BL$23:$BL47,"=0"))),999999)</f>
        <v>#DIV/0!</v>
      </c>
      <c r="BM144" s="2" t="e">
        <f>IF(SUM($BL$16:$BL47)=SUM($BK$117:$BP$117),BM$117-((BM$117/BM$118)*(COUNTIF($BL$23:$BL47,"=0"))),999999)</f>
        <v>#DIV/0!</v>
      </c>
      <c r="BN144" s="2" t="e">
        <f>IF(SUM($BL$16:$BL47)=SUM($BK$117:$BP$117),BN$117-((BN$117/BN$118)*(COUNTIF($BL$23:$BL47,"=0"))),999999)</f>
        <v>#DIV/0!</v>
      </c>
      <c r="BO144" s="2" t="e">
        <f>IF(SUM($BL$16:$BL47)=SUM($BK$117:$BP$117),BO$117-((BO$117/BO$118)*(COUNTIF($BL$23:$BL47,"=0"))),999999)</f>
        <v>#DIV/0!</v>
      </c>
      <c r="BP144" s="2" t="e">
        <f>IF(SUM($BL$16:$BL47)=SUM($BK$117:$BP$117),BP$117-((BP$117/BP$118)*(COUNTIF($BL$23:$BL47,"=0"))),999999)</f>
        <v>#DIV/0!</v>
      </c>
      <c r="BW144" s="7">
        <v>2039</v>
      </c>
      <c r="BX144" s="62" t="e">
        <f>IF(SUM($BY$16:$BY47)=SUM($BX$117:$CC$117),BX$117-((BX$117/BX$118)*(COUNTIF($BY$23:$BY47,"=0"))),999999)</f>
        <v>#DIV/0!</v>
      </c>
      <c r="BY144" s="1" t="e">
        <f>IF(SUM($BY$16:$BY47)=SUM($BX$117:$CC$117),BY$117-((BY$117/BY$118)*(COUNTIF($BY$23:$BY47,"=0"))),999999)</f>
        <v>#DIV/0!</v>
      </c>
      <c r="BZ144" s="2" t="e">
        <f>IF(SUM($BY$16:$BY47)=SUM($BX$117:$CC$117),BZ$117-((BZ$117/BZ$118)*(COUNTIF($BY$23:$BY47,"=0"))),999999)</f>
        <v>#DIV/0!</v>
      </c>
      <c r="CA144" s="2" t="e">
        <f>IF(SUM($BY$16:$BY47)=SUM($BX$117:$CC$117),CA$117-((CA$117/CA$118)*(COUNTIF($BY$23:$BY47,"=0"))),999999)</f>
        <v>#DIV/0!</v>
      </c>
      <c r="CB144" s="2" t="e">
        <f>IF(SUM($BY$16:$BY47)=SUM($BX$117:$CC$117),CB$117-((CB$117/CB$118)*(COUNTIF($BY$23:$BY47,"=0"))),999999)</f>
        <v>#DIV/0!</v>
      </c>
      <c r="CC144" s="2" t="e">
        <f>IF(SUM($BY$16:$BY47)=SUM($BX$117:$CC$117),CC$117-((CC$117/CC$118)*(COUNTIF($BY$23:$BY47,"=0"))),999999)</f>
        <v>#DIV/0!</v>
      </c>
      <c r="CJ144" s="7">
        <v>2039</v>
      </c>
      <c r="CK144" s="62" t="e">
        <f>IF(SUM($CL$16:$CL47)=SUM($CK$117:$CP$117),CK$117-((CK$117/CK$118)*(COUNTIF($CL$23:$CL47,"=0"))),999999)</f>
        <v>#DIV/0!</v>
      </c>
      <c r="CL144" s="1" t="e">
        <f>IF(SUM($CL$16:$CL47)=SUM($CK$117:$CP$117),CL$117-((CL$117/CL$118)*(COUNTIF($CL$23:$CL47,"=0"))),999999)</f>
        <v>#DIV/0!</v>
      </c>
      <c r="CM144" s="2" t="e">
        <f>IF(SUM($CL$16:$CL47)=SUM($CK$117:$CP$117),CM$117-((CM$117/CM$118)*(COUNTIF($CL$23:$CL47,"=0"))),999999)</f>
        <v>#DIV/0!</v>
      </c>
      <c r="CN144" s="2" t="e">
        <f>IF(SUM($CL$16:$CL47)=SUM($CK$117:$CP$117),CN$117-((CN$117/CN$118)*(COUNTIF($CL$23:$CL47,"=0"))),999999)</f>
        <v>#DIV/0!</v>
      </c>
      <c r="CO144" s="2" t="e">
        <f>IF(SUM($CL$16:$CL47)=SUM($CK$117:$CP$117),CO$117-((CO$117/CO$118)*(COUNTIF($CL$23:$CL47,"=0"))),999999)</f>
        <v>#DIV/0!</v>
      </c>
      <c r="CP144" s="2" t="e">
        <f>IF(SUM($CL$16:$CL47)=SUM($CK$117:$CP$117),CP$117-((CP$117/CP$118)*(COUNTIF($CL$23:$CL47,"=0"))),999999)</f>
        <v>#DIV/0!</v>
      </c>
      <c r="CW144" s="7">
        <v>2039</v>
      </c>
      <c r="CX144" s="62" t="e">
        <f>IF(SUM($CY$16:$CY47)=SUM($CX$117:$DC$117),CX$117-((CX$117/CX$118)*(COUNTIF($CY$23:$CY47,"=0"))),999999)</f>
        <v>#DIV/0!</v>
      </c>
      <c r="CY144" s="1" t="e">
        <f>IF(SUM($CY$16:$CY47)=SUM($CX$117:$DC$117),CY$117-((CY$117/CY$118)*(COUNTIF($CY$23:$CY47,"=0"))),999999)</f>
        <v>#DIV/0!</v>
      </c>
      <c r="CZ144" s="2" t="e">
        <f>IF(SUM($CY$16:$CY47)=SUM($CX$117:$DC$117),CZ$117-((CZ$117/CZ$118)*(COUNTIF($CY$23:$CY47,"=0"))),999999)</f>
        <v>#DIV/0!</v>
      </c>
      <c r="DA144" s="2" t="e">
        <f>IF(SUM($CY$16:$CY47)=SUM($CX$117:$DC$117),DA$117-((DA$117/DA$118)*(COUNTIF($CY$23:$CY47,"=0"))),999999)</f>
        <v>#DIV/0!</v>
      </c>
      <c r="DB144" s="2" t="e">
        <f>IF(SUM($CY$16:$CY47)=SUM($CX$117:$DC$117),DB$117-((DB$117/DB$118)*(COUNTIF($CY$23:$CY47,"=0"))),999999)</f>
        <v>#DIV/0!</v>
      </c>
      <c r="DC144" s="2" t="e">
        <f>IF(SUM($CY$16:$CY47)=SUM($CX$117:$DC$117),DC$117-((DC$117/DC$118)*(COUNTIF($CY$23:$CY47,"=0"))),999999)</f>
        <v>#DIV/0!</v>
      </c>
      <c r="DJ144" s="7">
        <v>2039</v>
      </c>
      <c r="DK144" s="62" t="e">
        <f>IF(SUM($DL$16:$DL47)=SUM($DK$117:$DP$117),DK$117-((DK$117/DK$118)*(COUNTIF($DL$23:$DL47,"=0"))),999999)</f>
        <v>#DIV/0!</v>
      </c>
      <c r="DL144" s="1" t="e">
        <f>IF(SUM($DL$16:$DL47)=SUM($DK$117:$DP$117),DL$117-((DL$117/DL$118)*(COUNTIF($DL$23:$DL47,"=0"))),999999)</f>
        <v>#DIV/0!</v>
      </c>
      <c r="DM144" s="2" t="e">
        <f>IF(SUM($DL$16:$DL47)=SUM($DK$117:$DP$117),DM$117-((DM$117/DM$118)*(COUNTIF($DL$23:$DL47,"=0"))),999999)</f>
        <v>#DIV/0!</v>
      </c>
      <c r="DN144" s="2" t="e">
        <f>IF(SUM($DL$16:$DL47)=SUM($DK$117:$DP$117),DN$117-((DN$117/DN$118)*(COUNTIF($DL$23:$DL47,"=0"))),999999)</f>
        <v>#DIV/0!</v>
      </c>
      <c r="DO144" s="2" t="e">
        <f>IF(SUM($DL$16:$DL47)=SUM($DK$117:$DP$117),DO$117-((DO$117/DO$118)*(COUNTIF($DL$23:$DL47,"=0"))),999999)</f>
        <v>#DIV/0!</v>
      </c>
      <c r="DP144" s="2" t="e">
        <f>IF(SUM($DL$16:$DL47)=SUM($DK$117:$DP$117),DP$117-((DP$117/DP$118)*(COUNTIF($DL$23:$DL47,"=0"))),999999)</f>
        <v>#DIV/0!</v>
      </c>
      <c r="DW144" s="7">
        <v>2039</v>
      </c>
      <c r="DX144" s="62" t="e">
        <f>IF(SUM($DY$16:$DY47)=SUM($DX$117:$EC$117),DX$117-((DX$117/DX$118)*(COUNTIF($DY$23:$DY47,"=0"))),999999)</f>
        <v>#DIV/0!</v>
      </c>
      <c r="DY144" s="1" t="e">
        <f>IF(SUM($DY$16:$DY47)=SUM($DX$117:$EC$117),DY$117-((DY$117/DY$118)*(COUNTIF($DY$23:$DY47,"=0"))),999999)</f>
        <v>#DIV/0!</v>
      </c>
      <c r="DZ144" s="2" t="e">
        <f>IF(SUM($DY$16:$DY47)=SUM($DX$117:$EC$117),DZ$117-((DZ$117/DZ$118)*(COUNTIF($DY$23:$DY47,"=0"))),999999)</f>
        <v>#DIV/0!</v>
      </c>
      <c r="EA144" s="2" t="e">
        <f>IF(SUM($DY$16:$DY47)=SUM($DX$117:$EC$117),EA$117-((EA$117/EA$118)*(COUNTIF($DY$23:$DY47,"=0"))),999999)</f>
        <v>#DIV/0!</v>
      </c>
      <c r="EB144" s="2" t="e">
        <f>IF(SUM($DY$16:$DY47)=SUM($DX$117:$EC$117),EB$117-((EB$117/EB$118)*(COUNTIF($DY$23:$DY47,"=0"))),999999)</f>
        <v>#DIV/0!</v>
      </c>
      <c r="EC144" s="2" t="e">
        <f>IF(SUM($DY$16:$DY47)=SUM($DX$117:$EC$117),EC$117-((EC$117/EC$118)*(COUNTIF($DY$23:$DY47,"=0"))),999999)</f>
        <v>#DIV/0!</v>
      </c>
      <c r="EJ144" s="7">
        <v>2039</v>
      </c>
      <c r="EK144" s="62" t="e">
        <f>IF(SUM($EL$16:$EL47)=SUM($EK$117:$EP$117),EK$117-((EK$117/EK$118)*(COUNTIF($EL$23:$EL47,"=0"))),999999)</f>
        <v>#DIV/0!</v>
      </c>
      <c r="EL144" s="1" t="e">
        <f>IF(SUM($EL$16:$EL47)=SUM($EK$117:$EP$117),EL$117-((EL$117/EL$118)*(COUNTIF($EL$23:$EL47,"=0"))),999999)</f>
        <v>#DIV/0!</v>
      </c>
      <c r="EM144" s="2" t="e">
        <f>IF(SUM($EL$16:$EL47)=SUM($EK$117:$EP$117),EM$117-((EM$117/EM$118)*(COUNTIF($EL$23:$EL47,"=0"))),999999)</f>
        <v>#DIV/0!</v>
      </c>
      <c r="EN144" s="2" t="e">
        <f>IF(SUM($EL$16:$EL47)=SUM($EK$117:$EP$117),EN$117-((EN$117/EN$118)*(COUNTIF($EL$23:$EL47,"=0"))),999999)</f>
        <v>#DIV/0!</v>
      </c>
      <c r="EO144" s="2" t="e">
        <f>IF(SUM($EL$16:$EL47)=SUM($EK$117:$EP$117),EO$117-((EO$117/EO$118)*(COUNTIF($EL$23:$EL47,"=0"))),999999)</f>
        <v>#DIV/0!</v>
      </c>
      <c r="EP144" s="2" t="e">
        <f>IF(SUM($EL$16:$EL47)=SUM($EK$117:$EP$117),EP$117-((EP$117/EP$118)*(COUNTIF($EL$23:$EL47,"=0"))),999999)</f>
        <v>#DIV/0!</v>
      </c>
      <c r="EW144" s="7">
        <v>2039</v>
      </c>
      <c r="EX144" s="62">
        <f>IF(SUM($EY$16:$EY47)=SUM($EX$117:$FC$117),EX$117-((EX$117/EX$118)*(COUNTIF($EY$23:$EY47,"=0"))),999999)</f>
        <v>999999</v>
      </c>
      <c r="EY144" s="1">
        <f>IF(SUM($EY$16:$EY47)=SUM($EX$117:$FC$117),EY$117-((EY$117/EY$118)*(COUNTIF($EY$23:$EY47,"=0"))),999999)</f>
        <v>999999</v>
      </c>
      <c r="EZ144" s="2">
        <f>IF(SUM($EY$16:$EY47)=SUM($EX$117:$FC$117),EZ$117-((EZ$117/EZ$118)*(COUNTIF($EY$23:$EY47,"=0"))),999999)</f>
        <v>999999</v>
      </c>
      <c r="FA144" s="2">
        <f>IF(SUM($EY$16:$EY47)=SUM($EX$117:$FC$117),FA$117-((FA$117/FA$118)*(COUNTIF($EY$23:$EY47,"=0"))),999999)</f>
        <v>999999</v>
      </c>
      <c r="FB144" s="2">
        <f>IF(SUM($EY$16:$EY47)=SUM($EX$117:$FC$117),FB$117-((FB$117/FB$118)*(COUNTIF($EY$23:$EY47,"=0"))),999999)</f>
        <v>999999</v>
      </c>
      <c r="FC144" s="2">
        <f>IF(SUM($EY$16:$EY47)=SUM($EX$117:$FC$117),FC$117-((FC$117/FC$118)*(COUNTIF($EY$23:$EY47,"=0"))),999999)</f>
        <v>999999</v>
      </c>
      <c r="FJ144" s="47"/>
    </row>
    <row r="145" spans="2:166" x14ac:dyDescent="0.25">
      <c r="B145" s="14">
        <f t="shared" si="156"/>
        <v>25</v>
      </c>
      <c r="C145" s="6">
        <v>2040</v>
      </c>
      <c r="D145" s="104"/>
      <c r="E145" s="39"/>
      <c r="F145" s="39"/>
      <c r="G145" s="39"/>
      <c r="H145" s="39"/>
      <c r="I145" s="105"/>
      <c r="J145" s="6">
        <v>2040</v>
      </c>
      <c r="K145" s="63" t="e">
        <f>IF(SUM($L$16:$L48)=SUM($K$117:$P$117),K$117-((K$117/K$118)*(COUNTIF($L$23:$L48,"=0"))),999999)</f>
        <v>#DIV/0!</v>
      </c>
      <c r="L145" s="20" t="e">
        <f>IF(SUM($L$16:$L48)=SUM($K$117:$P$117),L$117-((L$117/L$118)*(COUNTIF($L$23:$L48,"=0"))),999999)</f>
        <v>#DIV/0!</v>
      </c>
      <c r="M145" s="20" t="e">
        <f>IF(SUM($L$16:$L48)=SUM($K$117:$P$117),M$117-((M$117/M$118)*(COUNTIF($L$23:$L48,"=0"))),999999)</f>
        <v>#DIV/0!</v>
      </c>
      <c r="N145" s="20" t="e">
        <f>IF(SUM($L$16:$L48)=SUM($K$117:$P$117),N$117-((N$117/N$118)*(COUNTIF($L$23:$L48,"=0"))),999999)</f>
        <v>#DIV/0!</v>
      </c>
      <c r="O145" s="20" t="e">
        <f>IF(SUM($L$16:$L48)=SUM($K$117:$P$117),O$117-((O$117/O$118)*(COUNTIF($L$23:$L48,"=0"))),999999)</f>
        <v>#DIV/0!</v>
      </c>
      <c r="P145" s="20" t="e">
        <f>IF(SUM($L$16:$L48)=SUM($K$117:$P$117),P$117-((P$117/P$118)*(COUNTIF($L$23:$L48,"=0"))),999999)</f>
        <v>#DIV/0!</v>
      </c>
      <c r="T145" s="39"/>
      <c r="U145" s="39"/>
      <c r="V145" s="39"/>
      <c r="W145" s="6">
        <v>2040</v>
      </c>
      <c r="X145" s="63" t="e">
        <f>IF(SUM($Y$16:$Y48)=SUM($X$117:$AC$117),X$117-((X$117/X$118)*(COUNTIF($Y$23:$Y48,"=0"))),999999)</f>
        <v>#DIV/0!</v>
      </c>
      <c r="Y145" s="20" t="e">
        <f>IF(SUM($Y$16:$Y48)=SUM($X$117:$AC$117),Y$117-((Y$117/Y$118)*(COUNTIF($Y$23:$Y48,"=0"))),999999)</f>
        <v>#DIV/0!</v>
      </c>
      <c r="Z145" s="20" t="e">
        <f>IF(SUM($Y$16:$Y48)=SUM($X$117:$AC$117),Z$117-((Z$117/Z$118)*(COUNTIF($Y$23:$Y48,"=0"))),999999)</f>
        <v>#DIV/0!</v>
      </c>
      <c r="AA145" s="20" t="e">
        <f>IF(SUM($Y$16:$Y48)=SUM($X$117:$AC$117),AA$117-((AA$117/AA$118)*(COUNTIF($Y$23:$Y48,"=0"))),999999)</f>
        <v>#DIV/0!</v>
      </c>
      <c r="AB145" s="20" t="e">
        <f>IF(SUM($Y$16:$Y48)=SUM($X$117:$AC$117),AB$117-((AB$117/AB$118)*(COUNTIF($Y$23:$Y48,"=0"))),999999)</f>
        <v>#DIV/0!</v>
      </c>
      <c r="AC145" s="20" t="e">
        <f>IF(SUM($Y$16:$Y48)=SUM($X$117:$AC$117),AC$117-((AC$117/AC$118)*(COUNTIF($Y$23:$Y48,"=0"))),999999)</f>
        <v>#DIV/0!</v>
      </c>
      <c r="AJ145" s="6">
        <v>2040</v>
      </c>
      <c r="AK145" s="63" t="e">
        <f>IF(SUM($AL$16:$AL48)=SUM($AK$117:$AP$117),AK$117-((AK$117/AK$118)*(COUNTIF($AL$23:$AL48,"=0"))),999999)</f>
        <v>#DIV/0!</v>
      </c>
      <c r="AL145" s="20" t="e">
        <f>IF(SUM($AL$16:$AL48)=SUM($AK$117:$AP$117),AL$117-((AL$117/AL$118)*(COUNTIF($AL$23:$AL48,"=0"))),999999)</f>
        <v>#DIV/0!</v>
      </c>
      <c r="AM145" s="20" t="e">
        <f>IF(SUM($AL$16:$AL48)=SUM($AK$117:$AP$117),AM$117-((AM$117/AM$118)*(COUNTIF($AL$23:$AL48,"=0"))),999999)</f>
        <v>#DIV/0!</v>
      </c>
      <c r="AN145" s="20" t="e">
        <f>IF(SUM($AL$16:$AL48)=SUM($AK$117:$AP$117),AN$117-((AN$117/AN$118)*(COUNTIF($AL$23:$AL48,"=0"))),999999)</f>
        <v>#DIV/0!</v>
      </c>
      <c r="AO145" s="20" t="e">
        <f>IF(SUM($AL$16:$AL48)=SUM($AK$117:$AP$117),AO$117-((AO$117/AO$118)*(COUNTIF($AL$23:$AL48,"=0"))),999999)</f>
        <v>#DIV/0!</v>
      </c>
      <c r="AP145" s="20" t="e">
        <f>IF(SUM($AL$16:$AL48)=SUM($AK$117:$AP$117),AP$117-((AP$117/AP$118)*(COUNTIF($AL$23:$AL48,"=0"))),999999)</f>
        <v>#DIV/0!</v>
      </c>
      <c r="AW145" s="6">
        <v>2040</v>
      </c>
      <c r="AX145" s="63" t="e">
        <f>IF(SUM($AY$16:$AY48)=SUM($AX$117:$BC$117),AX$117-((AX$117/AX$118)*(COUNTIF($AY$23:$AY48,"=0"))),999999)</f>
        <v>#DIV/0!</v>
      </c>
      <c r="AY145" s="20" t="e">
        <f>IF(SUM($AY$16:$AY48)=SUM($AX$117:$BC$117),AY$117-((AY$117/AY$118)*(COUNTIF($AY$23:$AY48,"=0"))),999999)</f>
        <v>#DIV/0!</v>
      </c>
      <c r="AZ145" s="20" t="e">
        <f>IF(SUM($AY$16:$AY48)=SUM($AX$117:$BC$117),AZ$117-((AZ$117/AZ$118)*(COUNTIF($AY$23:$AY48,"=0"))),999999)</f>
        <v>#DIV/0!</v>
      </c>
      <c r="BA145" s="20" t="e">
        <f>IF(SUM($AY$16:$AY48)=SUM($AX$117:$BC$117),BA$117-((BA$117/BA$118)*(COUNTIF($AY$23:$AY48,"=0"))),999999)</f>
        <v>#DIV/0!</v>
      </c>
      <c r="BB145" s="20" t="e">
        <f>IF(SUM($AY$16:$AY48)=SUM($AX$117:$BC$117),BB$117-((BB$117/BB$118)*(COUNTIF($AY$23:$AY48,"=0"))),999999)</f>
        <v>#DIV/0!</v>
      </c>
      <c r="BC145" s="20" t="e">
        <f>IF(SUM($AY$16:$AY48)=SUM($AX$117:$BC$117),BC$117-((BC$117/BC$118)*(COUNTIF($AY$23:$AY48,"=0"))),999999)</f>
        <v>#DIV/0!</v>
      </c>
      <c r="BJ145" s="6">
        <v>2040</v>
      </c>
      <c r="BK145" s="63" t="e">
        <f>IF(SUM($BL$16:$BL48)=SUM($BK$117:$BP$117),BK$117-((BK$117/BK$118)*(COUNTIF($BL$23:$BL48,"=0"))),999999)</f>
        <v>#DIV/0!</v>
      </c>
      <c r="BL145" s="20" t="e">
        <f>IF(SUM($BL$16:$BL48)=SUM($BK$117:$BP$117),BL$117-((BL$117/BL$118)*(COUNTIF($BL$23:$BL48,"=0"))),999999)</f>
        <v>#DIV/0!</v>
      </c>
      <c r="BM145" s="20" t="e">
        <f>IF(SUM($BL$16:$BL48)=SUM($BK$117:$BP$117),BM$117-((BM$117/BM$118)*(COUNTIF($BL$23:$BL48,"=0"))),999999)</f>
        <v>#DIV/0!</v>
      </c>
      <c r="BN145" s="20" t="e">
        <f>IF(SUM($BL$16:$BL48)=SUM($BK$117:$BP$117),BN$117-((BN$117/BN$118)*(COUNTIF($BL$23:$BL48,"=0"))),999999)</f>
        <v>#DIV/0!</v>
      </c>
      <c r="BO145" s="20" t="e">
        <f>IF(SUM($BL$16:$BL48)=SUM($BK$117:$BP$117),BO$117-((BO$117/BO$118)*(COUNTIF($BL$23:$BL48,"=0"))),999999)</f>
        <v>#DIV/0!</v>
      </c>
      <c r="BP145" s="20" t="e">
        <f>IF(SUM($BL$16:$BL48)=SUM($BK$117:$BP$117),BP$117-((BP$117/BP$118)*(COUNTIF($BL$23:$BL48,"=0"))),999999)</f>
        <v>#DIV/0!</v>
      </c>
      <c r="BW145" s="6">
        <v>2040</v>
      </c>
      <c r="BX145" s="63" t="e">
        <f>IF(SUM($BY$16:$BY48)=SUM($BX$117:$CC$117),BX$117-((BX$117/BX$118)*(COUNTIF($BY$23:$BY48,"=0"))),999999)</f>
        <v>#DIV/0!</v>
      </c>
      <c r="BY145" s="20" t="e">
        <f>IF(SUM($BY$16:$BY48)=SUM($BX$117:$CC$117),BY$117-((BY$117/BY$118)*(COUNTIF($BY$23:$BY48,"=0"))),999999)</f>
        <v>#DIV/0!</v>
      </c>
      <c r="BZ145" s="20" t="e">
        <f>IF(SUM($BY$16:$BY48)=SUM($BX$117:$CC$117),BZ$117-((BZ$117/BZ$118)*(COUNTIF($BY$23:$BY48,"=0"))),999999)</f>
        <v>#DIV/0!</v>
      </c>
      <c r="CA145" s="20" t="e">
        <f>IF(SUM($BY$16:$BY48)=SUM($BX$117:$CC$117),CA$117-((CA$117/CA$118)*(COUNTIF($BY$23:$BY48,"=0"))),999999)</f>
        <v>#DIV/0!</v>
      </c>
      <c r="CB145" s="20" t="e">
        <f>IF(SUM($BY$16:$BY48)=SUM($BX$117:$CC$117),CB$117-((CB$117/CB$118)*(COUNTIF($BY$23:$BY48,"=0"))),999999)</f>
        <v>#DIV/0!</v>
      </c>
      <c r="CC145" s="20" t="e">
        <f>IF(SUM($BY$16:$BY48)=SUM($BX$117:$CC$117),CC$117-((CC$117/CC$118)*(COUNTIF($BY$23:$BY48,"=0"))),999999)</f>
        <v>#DIV/0!</v>
      </c>
      <c r="CJ145" s="6">
        <v>2040</v>
      </c>
      <c r="CK145" s="63" t="e">
        <f>IF(SUM($CL$16:$CL48)=SUM($CK$117:$CP$117),CK$117-((CK$117/CK$118)*(COUNTIF($CL$23:$CL48,"=0"))),999999)</f>
        <v>#DIV/0!</v>
      </c>
      <c r="CL145" s="20" t="e">
        <f>IF(SUM($CL$16:$CL48)=SUM($CK$117:$CP$117),CL$117-((CL$117/CL$118)*(COUNTIF($CL$23:$CL48,"=0"))),999999)</f>
        <v>#DIV/0!</v>
      </c>
      <c r="CM145" s="20" t="e">
        <f>IF(SUM($CL$16:$CL48)=SUM($CK$117:$CP$117),CM$117-((CM$117/CM$118)*(COUNTIF($CL$23:$CL48,"=0"))),999999)</f>
        <v>#DIV/0!</v>
      </c>
      <c r="CN145" s="20" t="e">
        <f>IF(SUM($CL$16:$CL48)=SUM($CK$117:$CP$117),CN$117-((CN$117/CN$118)*(COUNTIF($CL$23:$CL48,"=0"))),999999)</f>
        <v>#DIV/0!</v>
      </c>
      <c r="CO145" s="20" t="e">
        <f>IF(SUM($CL$16:$CL48)=SUM($CK$117:$CP$117),CO$117-((CO$117/CO$118)*(COUNTIF($CL$23:$CL48,"=0"))),999999)</f>
        <v>#DIV/0!</v>
      </c>
      <c r="CP145" s="20" t="e">
        <f>IF(SUM($CL$16:$CL48)=SUM($CK$117:$CP$117),CP$117-((CP$117/CP$118)*(COUNTIF($CL$23:$CL48,"=0"))),999999)</f>
        <v>#DIV/0!</v>
      </c>
      <c r="CW145" s="6">
        <v>2040</v>
      </c>
      <c r="CX145" s="63" t="e">
        <f>IF(SUM($CY$16:$CY48)=SUM($CX$117:$DC$117),CX$117-((CX$117/CX$118)*(COUNTIF($CY$23:$CY48,"=0"))),999999)</f>
        <v>#DIV/0!</v>
      </c>
      <c r="CY145" s="20" t="e">
        <f>IF(SUM($CY$16:$CY48)=SUM($CX$117:$DC$117),CY$117-((CY$117/CY$118)*(COUNTIF($CY$23:$CY48,"=0"))),999999)</f>
        <v>#DIV/0!</v>
      </c>
      <c r="CZ145" s="20" t="e">
        <f>IF(SUM($CY$16:$CY48)=SUM($CX$117:$DC$117),CZ$117-((CZ$117/CZ$118)*(COUNTIF($CY$23:$CY48,"=0"))),999999)</f>
        <v>#DIV/0!</v>
      </c>
      <c r="DA145" s="20" t="e">
        <f>IF(SUM($CY$16:$CY48)=SUM($CX$117:$DC$117),DA$117-((DA$117/DA$118)*(COUNTIF($CY$23:$CY48,"=0"))),999999)</f>
        <v>#DIV/0!</v>
      </c>
      <c r="DB145" s="20" t="e">
        <f>IF(SUM($CY$16:$CY48)=SUM($CX$117:$DC$117),DB$117-((DB$117/DB$118)*(COUNTIF($CY$23:$CY48,"=0"))),999999)</f>
        <v>#DIV/0!</v>
      </c>
      <c r="DC145" s="20" t="e">
        <f>IF(SUM($CY$16:$CY48)=SUM($CX$117:$DC$117),DC$117-((DC$117/DC$118)*(COUNTIF($CY$23:$CY48,"=0"))),999999)</f>
        <v>#DIV/0!</v>
      </c>
      <c r="DJ145" s="6">
        <v>2040</v>
      </c>
      <c r="DK145" s="63" t="e">
        <f>IF(SUM($DL$16:$DL48)=SUM($DK$117:$DP$117),DK$117-((DK$117/DK$118)*(COUNTIF($DL$23:$DL48,"=0"))),999999)</f>
        <v>#DIV/0!</v>
      </c>
      <c r="DL145" s="20" t="e">
        <f>IF(SUM($DL$16:$DL48)=SUM($DK$117:$DP$117),DL$117-((DL$117/DL$118)*(COUNTIF($DL$23:$DL48,"=0"))),999999)</f>
        <v>#DIV/0!</v>
      </c>
      <c r="DM145" s="20" t="e">
        <f>IF(SUM($DL$16:$DL48)=SUM($DK$117:$DP$117),DM$117-((DM$117/DM$118)*(COUNTIF($DL$23:$DL48,"=0"))),999999)</f>
        <v>#DIV/0!</v>
      </c>
      <c r="DN145" s="20" t="e">
        <f>IF(SUM($DL$16:$DL48)=SUM($DK$117:$DP$117),DN$117-((DN$117/DN$118)*(COUNTIF($DL$23:$DL48,"=0"))),999999)</f>
        <v>#DIV/0!</v>
      </c>
      <c r="DO145" s="20" t="e">
        <f>IF(SUM($DL$16:$DL48)=SUM($DK$117:$DP$117),DO$117-((DO$117/DO$118)*(COUNTIF($DL$23:$DL48,"=0"))),999999)</f>
        <v>#DIV/0!</v>
      </c>
      <c r="DP145" s="20" t="e">
        <f>IF(SUM($DL$16:$DL48)=SUM($DK$117:$DP$117),DP$117-((DP$117/DP$118)*(COUNTIF($DL$23:$DL48,"=0"))),999999)</f>
        <v>#DIV/0!</v>
      </c>
      <c r="DW145" s="6">
        <v>2040</v>
      </c>
      <c r="DX145" s="63" t="e">
        <f>IF(SUM($DY$16:$DY48)=SUM($DX$117:$EC$117),DX$117-((DX$117/DX$118)*(COUNTIF($DY$23:$DY48,"=0"))),999999)</f>
        <v>#DIV/0!</v>
      </c>
      <c r="DY145" s="20" t="e">
        <f>IF(SUM($DY$16:$DY48)=SUM($DX$117:$EC$117),DY$117-((DY$117/DY$118)*(COUNTIF($DY$23:$DY48,"=0"))),999999)</f>
        <v>#DIV/0!</v>
      </c>
      <c r="DZ145" s="20" t="e">
        <f>IF(SUM($DY$16:$DY48)=SUM($DX$117:$EC$117),DZ$117-((DZ$117/DZ$118)*(COUNTIF($DY$23:$DY48,"=0"))),999999)</f>
        <v>#DIV/0!</v>
      </c>
      <c r="EA145" s="20" t="e">
        <f>IF(SUM($DY$16:$DY48)=SUM($DX$117:$EC$117),EA$117-((EA$117/EA$118)*(COUNTIF($DY$23:$DY48,"=0"))),999999)</f>
        <v>#DIV/0!</v>
      </c>
      <c r="EB145" s="20" t="e">
        <f>IF(SUM($DY$16:$DY48)=SUM($DX$117:$EC$117),EB$117-((EB$117/EB$118)*(COUNTIF($DY$23:$DY48,"=0"))),999999)</f>
        <v>#DIV/0!</v>
      </c>
      <c r="EC145" s="20" t="e">
        <f>IF(SUM($DY$16:$DY48)=SUM($DX$117:$EC$117),EC$117-((EC$117/EC$118)*(COUNTIF($DY$23:$DY48,"=0"))),999999)</f>
        <v>#DIV/0!</v>
      </c>
      <c r="EJ145" s="6">
        <v>2040</v>
      </c>
      <c r="EK145" s="63" t="e">
        <f>IF(SUM($EL$16:$EL48)=SUM($EK$117:$EP$117),EK$117-((EK$117/EK$118)*(COUNTIF($EL$23:$EL48,"=0"))),999999)</f>
        <v>#DIV/0!</v>
      </c>
      <c r="EL145" s="20" t="e">
        <f>IF(SUM($EL$16:$EL48)=SUM($EK$117:$EP$117),EL$117-((EL$117/EL$118)*(COUNTIF($EL$23:$EL48,"=0"))),999999)</f>
        <v>#DIV/0!</v>
      </c>
      <c r="EM145" s="20" t="e">
        <f>IF(SUM($EL$16:$EL48)=SUM($EK$117:$EP$117),EM$117-((EM$117/EM$118)*(COUNTIF($EL$23:$EL48,"=0"))),999999)</f>
        <v>#DIV/0!</v>
      </c>
      <c r="EN145" s="20" t="e">
        <f>IF(SUM($EL$16:$EL48)=SUM($EK$117:$EP$117),EN$117-((EN$117/EN$118)*(COUNTIF($EL$23:$EL48,"=0"))),999999)</f>
        <v>#DIV/0!</v>
      </c>
      <c r="EO145" s="20" t="e">
        <f>IF(SUM($EL$16:$EL48)=SUM($EK$117:$EP$117),EO$117-((EO$117/EO$118)*(COUNTIF($EL$23:$EL48,"=0"))),999999)</f>
        <v>#DIV/0!</v>
      </c>
      <c r="EP145" s="20" t="e">
        <f>IF(SUM($EL$16:$EL48)=SUM($EK$117:$EP$117),EP$117-((EP$117/EP$118)*(COUNTIF($EL$23:$EL48,"=0"))),999999)</f>
        <v>#DIV/0!</v>
      </c>
      <c r="EW145" s="6">
        <v>2040</v>
      </c>
      <c r="EX145" s="63">
        <f>IF(SUM($EY$16:$EY48)=SUM($EX$117:$FC$117),EX$117-((EX$117/EX$118)*(COUNTIF($EY$23:$EY48,"=0"))),999999)</f>
        <v>999999</v>
      </c>
      <c r="EY145" s="20">
        <f>IF(SUM($EY$16:$EY48)=SUM($EX$117:$FC$117),EY$117-((EY$117/EY$118)*(COUNTIF($EY$23:$EY48,"=0"))),999999)</f>
        <v>999999</v>
      </c>
      <c r="EZ145" s="20">
        <f>IF(SUM($EY$16:$EY48)=SUM($EX$117:$FC$117),EZ$117-((EZ$117/EZ$118)*(COUNTIF($EY$23:$EY48,"=0"))),999999)</f>
        <v>999999</v>
      </c>
      <c r="FA145" s="20">
        <f>IF(SUM($EY$16:$EY48)=SUM($EX$117:$FC$117),FA$117-((FA$117/FA$118)*(COUNTIF($EY$23:$EY48,"=0"))),999999)</f>
        <v>999999</v>
      </c>
      <c r="FB145" s="20">
        <f>IF(SUM($EY$16:$EY48)=SUM($EX$117:$FC$117),FB$117-((FB$117/FB$118)*(COUNTIF($EY$23:$EY48,"=0"))),999999)</f>
        <v>999999</v>
      </c>
      <c r="FC145" s="20">
        <f>IF(SUM($EY$16:$EY48)=SUM($EX$117:$FC$117),FC$117-((FC$117/FC$118)*(COUNTIF($EY$23:$EY48,"=0"))),999999)</f>
        <v>999999</v>
      </c>
      <c r="FJ145" s="47"/>
    </row>
    <row r="146" spans="2:166" x14ac:dyDescent="0.25">
      <c r="B146" s="15">
        <f t="shared" si="156"/>
        <v>26</v>
      </c>
      <c r="C146" s="7">
        <v>2041</v>
      </c>
      <c r="D146" s="104"/>
      <c r="E146" s="39"/>
      <c r="F146" s="39"/>
      <c r="G146" s="39"/>
      <c r="H146" s="39"/>
      <c r="I146" s="105"/>
      <c r="J146" s="7">
        <v>2041</v>
      </c>
      <c r="K146" s="64" t="e">
        <f>IF(SUM($L$16:$L49)=SUM($K$117:$P$117),K$117-((K$117/K$118)*(COUNTIF($L$23:$L49,"=0"))),999999)</f>
        <v>#DIV/0!</v>
      </c>
      <c r="L146" s="19" t="e">
        <f>IF(SUM($L$16:$L49)=SUM($K$117:$P$117),L$117-((L$117/L$118)*(COUNTIF($L$23:$L49,"=0"))),999999)</f>
        <v>#DIV/0!</v>
      </c>
      <c r="M146" s="19" t="e">
        <f>IF(SUM($L$16:$L49)=SUM($K$117:$P$117),M$117-((M$117/M$118)*(COUNTIF($L$23:$L49,"=0"))),999999)</f>
        <v>#DIV/0!</v>
      </c>
      <c r="N146" s="19" t="e">
        <f>IF(SUM($L$16:$L49)=SUM($K$117:$P$117),N$117-((N$117/N$118)*(COUNTIF($L$23:$L49,"=0"))),999999)</f>
        <v>#DIV/0!</v>
      </c>
      <c r="O146" s="19" t="e">
        <f>IF(SUM($L$16:$L49)=SUM($K$117:$P$117),O$117-((O$117/O$118)*(COUNTIF($L$23:$L49,"=0"))),999999)</f>
        <v>#DIV/0!</v>
      </c>
      <c r="P146" s="19" t="e">
        <f>IF(SUM($L$16:$L49)=SUM($K$117:$P$117),P$117-((P$117/P$118)*(COUNTIF($L$23:$L49,"=0"))),999999)</f>
        <v>#DIV/0!</v>
      </c>
      <c r="T146" s="39"/>
      <c r="U146" s="39"/>
      <c r="V146" s="39"/>
      <c r="W146" s="7">
        <v>2041</v>
      </c>
      <c r="X146" s="64" t="e">
        <f>IF(SUM($Y$16:$Y49)=SUM($X$117:$AC$117),X$117-((X$117/X$118)*(COUNTIF($Y$23:$Y49,"=0"))),999999)</f>
        <v>#DIV/0!</v>
      </c>
      <c r="Y146" s="19" t="e">
        <f>IF(SUM($Y$16:$Y49)=SUM($X$117:$AC$117),Y$117-((Y$117/Y$118)*(COUNTIF($Y$23:$Y49,"=0"))),999999)</f>
        <v>#DIV/0!</v>
      </c>
      <c r="Z146" s="19" t="e">
        <f>IF(SUM($Y$16:$Y49)=SUM($X$117:$AC$117),Z$117-((Z$117/Z$118)*(COUNTIF($Y$23:$Y49,"=0"))),999999)</f>
        <v>#DIV/0!</v>
      </c>
      <c r="AA146" s="19" t="e">
        <f>IF(SUM($Y$16:$Y49)=SUM($X$117:$AC$117),AA$117-((AA$117/AA$118)*(COUNTIF($Y$23:$Y49,"=0"))),999999)</f>
        <v>#DIV/0!</v>
      </c>
      <c r="AB146" s="19" t="e">
        <f>IF(SUM($Y$16:$Y49)=SUM($X$117:$AC$117),AB$117-((AB$117/AB$118)*(COUNTIF($Y$23:$Y49,"=0"))),999999)</f>
        <v>#DIV/0!</v>
      </c>
      <c r="AC146" s="19" t="e">
        <f>IF(SUM($Y$16:$Y49)=SUM($X$117:$AC$117),AC$117-((AC$117/AC$118)*(COUNTIF($Y$23:$Y49,"=0"))),999999)</f>
        <v>#DIV/0!</v>
      </c>
      <c r="AJ146" s="7">
        <v>2041</v>
      </c>
      <c r="AK146" s="64" t="e">
        <f>IF(SUM($AL$16:$AL49)=SUM($AK$117:$AP$117),AK$117-((AK$117/AK$118)*(COUNTIF($AL$23:$AL49,"=0"))),999999)</f>
        <v>#DIV/0!</v>
      </c>
      <c r="AL146" s="19" t="e">
        <f>IF(SUM($AL$16:$AL49)=SUM($AK$117:$AP$117),AL$117-((AL$117/AL$118)*(COUNTIF($AL$23:$AL49,"=0"))),999999)</f>
        <v>#DIV/0!</v>
      </c>
      <c r="AM146" s="19" t="e">
        <f>IF(SUM($AL$16:$AL49)=SUM($AK$117:$AP$117),AM$117-((AM$117/AM$118)*(COUNTIF($AL$23:$AL49,"=0"))),999999)</f>
        <v>#DIV/0!</v>
      </c>
      <c r="AN146" s="19" t="e">
        <f>IF(SUM($AL$16:$AL49)=SUM($AK$117:$AP$117),AN$117-((AN$117/AN$118)*(COUNTIF($AL$23:$AL49,"=0"))),999999)</f>
        <v>#DIV/0!</v>
      </c>
      <c r="AO146" s="19" t="e">
        <f>IF(SUM($AL$16:$AL49)=SUM($AK$117:$AP$117),AO$117-((AO$117/AO$118)*(COUNTIF($AL$23:$AL49,"=0"))),999999)</f>
        <v>#DIV/0!</v>
      </c>
      <c r="AP146" s="19" t="e">
        <f>IF(SUM($AL$16:$AL49)=SUM($AK$117:$AP$117),AP$117-((AP$117/AP$118)*(COUNTIF($AL$23:$AL49,"=0"))),999999)</f>
        <v>#DIV/0!</v>
      </c>
      <c r="AW146" s="7">
        <v>2041</v>
      </c>
      <c r="AX146" s="64" t="e">
        <f>IF(SUM($AY$16:$AY49)=SUM($AX$117:$BC$117),AX$117-((AX$117/AX$118)*(COUNTIF($AY$23:$AY49,"=0"))),999999)</f>
        <v>#DIV/0!</v>
      </c>
      <c r="AY146" s="19" t="e">
        <f>IF(SUM($AY$16:$AY49)=SUM($AX$117:$BC$117),AY$117-((AY$117/AY$118)*(COUNTIF($AY$23:$AY49,"=0"))),999999)</f>
        <v>#DIV/0!</v>
      </c>
      <c r="AZ146" s="19" t="e">
        <f>IF(SUM($AY$16:$AY49)=SUM($AX$117:$BC$117),AZ$117-((AZ$117/AZ$118)*(COUNTIF($AY$23:$AY49,"=0"))),999999)</f>
        <v>#DIV/0!</v>
      </c>
      <c r="BA146" s="19" t="e">
        <f>IF(SUM($AY$16:$AY49)=SUM($AX$117:$BC$117),BA$117-((BA$117/BA$118)*(COUNTIF($AY$23:$AY49,"=0"))),999999)</f>
        <v>#DIV/0!</v>
      </c>
      <c r="BB146" s="19" t="e">
        <f>IF(SUM($AY$16:$AY49)=SUM($AX$117:$BC$117),BB$117-((BB$117/BB$118)*(COUNTIF($AY$23:$AY49,"=0"))),999999)</f>
        <v>#DIV/0!</v>
      </c>
      <c r="BC146" s="19" t="e">
        <f>IF(SUM($AY$16:$AY49)=SUM($AX$117:$BC$117),BC$117-((BC$117/BC$118)*(COUNTIF($AY$23:$AY49,"=0"))),999999)</f>
        <v>#DIV/0!</v>
      </c>
      <c r="BJ146" s="7">
        <v>2041</v>
      </c>
      <c r="BK146" s="64" t="e">
        <f>IF(SUM($BL$16:$BL49)=SUM($BK$117:$BP$117),BK$117-((BK$117/BK$118)*(COUNTIF($BL$23:$BL49,"=0"))),999999)</f>
        <v>#DIV/0!</v>
      </c>
      <c r="BL146" s="19" t="e">
        <f>IF(SUM($BL$16:$BL49)=SUM($BK$117:$BP$117),BL$117-((BL$117/BL$118)*(COUNTIF($BL$23:$BL49,"=0"))),999999)</f>
        <v>#DIV/0!</v>
      </c>
      <c r="BM146" s="19" t="e">
        <f>IF(SUM($BL$16:$BL49)=SUM($BK$117:$BP$117),BM$117-((BM$117/BM$118)*(COUNTIF($BL$23:$BL49,"=0"))),999999)</f>
        <v>#DIV/0!</v>
      </c>
      <c r="BN146" s="19" t="e">
        <f>IF(SUM($BL$16:$BL49)=SUM($BK$117:$BP$117),BN$117-((BN$117/BN$118)*(COUNTIF($BL$23:$BL49,"=0"))),999999)</f>
        <v>#DIV/0!</v>
      </c>
      <c r="BO146" s="19" t="e">
        <f>IF(SUM($BL$16:$BL49)=SUM($BK$117:$BP$117),BO$117-((BO$117/BO$118)*(COUNTIF($BL$23:$BL49,"=0"))),999999)</f>
        <v>#DIV/0!</v>
      </c>
      <c r="BP146" s="19" t="e">
        <f>IF(SUM($BL$16:$BL49)=SUM($BK$117:$BP$117),BP$117-((BP$117/BP$118)*(COUNTIF($BL$23:$BL49,"=0"))),999999)</f>
        <v>#DIV/0!</v>
      </c>
      <c r="BW146" s="7">
        <v>2041</v>
      </c>
      <c r="BX146" s="64" t="e">
        <f>IF(SUM($BY$16:$BY49)=SUM($BX$117:$CC$117),BX$117-((BX$117/BX$118)*(COUNTIF($BY$23:$BY49,"=0"))),999999)</f>
        <v>#DIV/0!</v>
      </c>
      <c r="BY146" s="19" t="e">
        <f>IF(SUM($BY$16:$BY49)=SUM($BX$117:$CC$117),BY$117-((BY$117/BY$118)*(COUNTIF($BY$23:$BY49,"=0"))),999999)</f>
        <v>#DIV/0!</v>
      </c>
      <c r="BZ146" s="19" t="e">
        <f>IF(SUM($BY$16:$BY49)=SUM($BX$117:$CC$117),BZ$117-((BZ$117/BZ$118)*(COUNTIF($BY$23:$BY49,"=0"))),999999)</f>
        <v>#DIV/0!</v>
      </c>
      <c r="CA146" s="19" t="e">
        <f>IF(SUM($BY$16:$BY49)=SUM($BX$117:$CC$117),CA$117-((CA$117/CA$118)*(COUNTIF($BY$23:$BY49,"=0"))),999999)</f>
        <v>#DIV/0!</v>
      </c>
      <c r="CB146" s="19" t="e">
        <f>IF(SUM($BY$16:$BY49)=SUM($BX$117:$CC$117),CB$117-((CB$117/CB$118)*(COUNTIF($BY$23:$BY49,"=0"))),999999)</f>
        <v>#DIV/0!</v>
      </c>
      <c r="CC146" s="19" t="e">
        <f>IF(SUM($BY$16:$BY49)=SUM($BX$117:$CC$117),CC$117-((CC$117/CC$118)*(COUNTIF($BY$23:$BY49,"=0"))),999999)</f>
        <v>#DIV/0!</v>
      </c>
      <c r="CJ146" s="7">
        <v>2041</v>
      </c>
      <c r="CK146" s="64" t="e">
        <f>IF(SUM($CL$16:$CL49)=SUM($CK$117:$CP$117),CK$117-((CK$117/CK$118)*(COUNTIF($CL$23:$CL49,"=0"))),999999)</f>
        <v>#DIV/0!</v>
      </c>
      <c r="CL146" s="19" t="e">
        <f>IF(SUM($CL$16:$CL49)=SUM($CK$117:$CP$117),CL$117-((CL$117/CL$118)*(COUNTIF($CL$23:$CL49,"=0"))),999999)</f>
        <v>#DIV/0!</v>
      </c>
      <c r="CM146" s="19" t="e">
        <f>IF(SUM($CL$16:$CL49)=SUM($CK$117:$CP$117),CM$117-((CM$117/CM$118)*(COUNTIF($CL$23:$CL49,"=0"))),999999)</f>
        <v>#DIV/0!</v>
      </c>
      <c r="CN146" s="19" t="e">
        <f>IF(SUM($CL$16:$CL49)=SUM($CK$117:$CP$117),CN$117-((CN$117/CN$118)*(COUNTIF($CL$23:$CL49,"=0"))),999999)</f>
        <v>#DIV/0!</v>
      </c>
      <c r="CO146" s="19" t="e">
        <f>IF(SUM($CL$16:$CL49)=SUM($CK$117:$CP$117),CO$117-((CO$117/CO$118)*(COUNTIF($CL$23:$CL49,"=0"))),999999)</f>
        <v>#DIV/0!</v>
      </c>
      <c r="CP146" s="19" t="e">
        <f>IF(SUM($CL$16:$CL49)=SUM($CK$117:$CP$117),CP$117-((CP$117/CP$118)*(COUNTIF($CL$23:$CL49,"=0"))),999999)</f>
        <v>#DIV/0!</v>
      </c>
      <c r="CW146" s="7">
        <v>2041</v>
      </c>
      <c r="CX146" s="64" t="e">
        <f>IF(SUM($CY$16:$CY49)=SUM($CX$117:$DC$117),CX$117-((CX$117/CX$118)*(COUNTIF($CY$23:$CY49,"=0"))),999999)</f>
        <v>#DIV/0!</v>
      </c>
      <c r="CY146" s="19" t="e">
        <f>IF(SUM($CY$16:$CY49)=SUM($CX$117:$DC$117),CY$117-((CY$117/CY$118)*(COUNTIF($CY$23:$CY49,"=0"))),999999)</f>
        <v>#DIV/0!</v>
      </c>
      <c r="CZ146" s="19" t="e">
        <f>IF(SUM($CY$16:$CY49)=SUM($CX$117:$DC$117),CZ$117-((CZ$117/CZ$118)*(COUNTIF($CY$23:$CY49,"=0"))),999999)</f>
        <v>#DIV/0!</v>
      </c>
      <c r="DA146" s="19" t="e">
        <f>IF(SUM($CY$16:$CY49)=SUM($CX$117:$DC$117),DA$117-((DA$117/DA$118)*(COUNTIF($CY$23:$CY49,"=0"))),999999)</f>
        <v>#DIV/0!</v>
      </c>
      <c r="DB146" s="19" t="e">
        <f>IF(SUM($CY$16:$CY49)=SUM($CX$117:$DC$117),DB$117-((DB$117/DB$118)*(COUNTIF($CY$23:$CY49,"=0"))),999999)</f>
        <v>#DIV/0!</v>
      </c>
      <c r="DC146" s="19" t="e">
        <f>IF(SUM($CY$16:$CY49)=SUM($CX$117:$DC$117),DC$117-((DC$117/DC$118)*(COUNTIF($CY$23:$CY49,"=0"))),999999)</f>
        <v>#DIV/0!</v>
      </c>
      <c r="DJ146" s="7">
        <v>2041</v>
      </c>
      <c r="DK146" s="64" t="e">
        <f>IF(SUM($DL$16:$DL49)=SUM($DK$117:$DP$117),DK$117-((DK$117/DK$118)*(COUNTIF($DL$23:$DL49,"=0"))),999999)</f>
        <v>#DIV/0!</v>
      </c>
      <c r="DL146" s="19" t="e">
        <f>IF(SUM($DL$16:$DL49)=SUM($DK$117:$DP$117),DL$117-((DL$117/DL$118)*(COUNTIF($DL$23:$DL49,"=0"))),999999)</f>
        <v>#DIV/0!</v>
      </c>
      <c r="DM146" s="19" t="e">
        <f>IF(SUM($DL$16:$DL49)=SUM($DK$117:$DP$117),DM$117-((DM$117/DM$118)*(COUNTIF($DL$23:$DL49,"=0"))),999999)</f>
        <v>#DIV/0!</v>
      </c>
      <c r="DN146" s="19" t="e">
        <f>IF(SUM($DL$16:$DL49)=SUM($DK$117:$DP$117),DN$117-((DN$117/DN$118)*(COUNTIF($DL$23:$DL49,"=0"))),999999)</f>
        <v>#DIV/0!</v>
      </c>
      <c r="DO146" s="19" t="e">
        <f>IF(SUM($DL$16:$DL49)=SUM($DK$117:$DP$117),DO$117-((DO$117/DO$118)*(COUNTIF($DL$23:$DL49,"=0"))),999999)</f>
        <v>#DIV/0!</v>
      </c>
      <c r="DP146" s="19" t="e">
        <f>IF(SUM($DL$16:$DL49)=SUM($DK$117:$DP$117),DP$117-((DP$117/DP$118)*(COUNTIF($DL$23:$DL49,"=0"))),999999)</f>
        <v>#DIV/0!</v>
      </c>
      <c r="DW146" s="7">
        <v>2041</v>
      </c>
      <c r="DX146" s="64" t="e">
        <f>IF(SUM($DY$16:$DY49)=SUM($DX$117:$EC$117),DX$117-((DX$117/DX$118)*(COUNTIF($DY$23:$DY49,"=0"))),999999)</f>
        <v>#DIV/0!</v>
      </c>
      <c r="DY146" s="19" t="e">
        <f>IF(SUM($DY$16:$DY49)=SUM($DX$117:$EC$117),DY$117-((DY$117/DY$118)*(COUNTIF($DY$23:$DY49,"=0"))),999999)</f>
        <v>#DIV/0!</v>
      </c>
      <c r="DZ146" s="19" t="e">
        <f>IF(SUM($DY$16:$DY49)=SUM($DX$117:$EC$117),DZ$117-((DZ$117/DZ$118)*(COUNTIF($DY$23:$DY49,"=0"))),999999)</f>
        <v>#DIV/0!</v>
      </c>
      <c r="EA146" s="19" t="e">
        <f>IF(SUM($DY$16:$DY49)=SUM($DX$117:$EC$117),EA$117-((EA$117/EA$118)*(COUNTIF($DY$23:$DY49,"=0"))),999999)</f>
        <v>#DIV/0!</v>
      </c>
      <c r="EB146" s="19" t="e">
        <f>IF(SUM($DY$16:$DY49)=SUM($DX$117:$EC$117),EB$117-((EB$117/EB$118)*(COUNTIF($DY$23:$DY49,"=0"))),999999)</f>
        <v>#DIV/0!</v>
      </c>
      <c r="EC146" s="19" t="e">
        <f>IF(SUM($DY$16:$DY49)=SUM($DX$117:$EC$117),EC$117-((EC$117/EC$118)*(COUNTIF($DY$23:$DY49,"=0"))),999999)</f>
        <v>#DIV/0!</v>
      </c>
      <c r="EJ146" s="7">
        <v>2041</v>
      </c>
      <c r="EK146" s="64" t="e">
        <f>IF(SUM($EL$16:$EL49)=SUM($EK$117:$EP$117),EK$117-((EK$117/EK$118)*(COUNTIF($EL$23:$EL49,"=0"))),999999)</f>
        <v>#DIV/0!</v>
      </c>
      <c r="EL146" s="19" t="e">
        <f>IF(SUM($EL$16:$EL49)=SUM($EK$117:$EP$117),EL$117-((EL$117/EL$118)*(COUNTIF($EL$23:$EL49,"=0"))),999999)</f>
        <v>#DIV/0!</v>
      </c>
      <c r="EM146" s="19" t="e">
        <f>IF(SUM($EL$16:$EL49)=SUM($EK$117:$EP$117),EM$117-((EM$117/EM$118)*(COUNTIF($EL$23:$EL49,"=0"))),999999)</f>
        <v>#DIV/0!</v>
      </c>
      <c r="EN146" s="19" t="e">
        <f>IF(SUM($EL$16:$EL49)=SUM($EK$117:$EP$117),EN$117-((EN$117/EN$118)*(COUNTIF($EL$23:$EL49,"=0"))),999999)</f>
        <v>#DIV/0!</v>
      </c>
      <c r="EO146" s="19" t="e">
        <f>IF(SUM($EL$16:$EL49)=SUM($EK$117:$EP$117),EO$117-((EO$117/EO$118)*(COUNTIF($EL$23:$EL49,"=0"))),999999)</f>
        <v>#DIV/0!</v>
      </c>
      <c r="EP146" s="19" t="e">
        <f>IF(SUM($EL$16:$EL49)=SUM($EK$117:$EP$117),EP$117-((EP$117/EP$118)*(COUNTIF($EL$23:$EL49,"=0"))),999999)</f>
        <v>#DIV/0!</v>
      </c>
      <c r="EW146" s="7">
        <v>2041</v>
      </c>
      <c r="EX146" s="64">
        <f>IF(SUM($EY$16:$EY49)=SUM($EX$117:$FC$117),EX$117-((EX$117/EX$118)*(COUNTIF($EY$23:$EY49,"=0"))),999999)</f>
        <v>999999</v>
      </c>
      <c r="EY146" s="19">
        <f>IF(SUM($EY$16:$EY49)=SUM($EX$117:$FC$117),EY$117-((EY$117/EY$118)*(COUNTIF($EY$23:$EY49,"=0"))),999999)</f>
        <v>999999</v>
      </c>
      <c r="EZ146" s="19">
        <f>IF(SUM($EY$16:$EY49)=SUM($EX$117:$FC$117),EZ$117-((EZ$117/EZ$118)*(COUNTIF($EY$23:$EY49,"=0"))),999999)</f>
        <v>999999</v>
      </c>
      <c r="FA146" s="19">
        <f>IF(SUM($EY$16:$EY49)=SUM($EX$117:$FC$117),FA$117-((FA$117/FA$118)*(COUNTIF($EY$23:$EY49,"=0"))),999999)</f>
        <v>999999</v>
      </c>
      <c r="FB146" s="19">
        <f>IF(SUM($EY$16:$EY49)=SUM($EX$117:$FC$117),FB$117-((FB$117/FB$118)*(COUNTIF($EY$23:$EY49,"=0"))),999999)</f>
        <v>999999</v>
      </c>
      <c r="FC146" s="19">
        <f>IF(SUM($EY$16:$EY49)=SUM($EX$117:$FC$117),FC$117-((FC$117/FC$118)*(COUNTIF($EY$23:$EY49,"=0"))),999999)</f>
        <v>999999</v>
      </c>
      <c r="FJ146" s="47"/>
    </row>
    <row r="147" spans="2:166" x14ac:dyDescent="0.25">
      <c r="B147" s="14">
        <f t="shared" si="156"/>
        <v>27</v>
      </c>
      <c r="C147" s="6">
        <v>2042</v>
      </c>
      <c r="D147" s="104"/>
      <c r="E147" s="39"/>
      <c r="F147" s="39"/>
      <c r="G147" s="39"/>
      <c r="H147" s="39"/>
      <c r="I147" s="105"/>
      <c r="J147" s="6">
        <v>2042</v>
      </c>
      <c r="K147" s="63" t="e">
        <f>IF(SUM($L$16:$L50)=SUM($K$117:$P$117),K$117-((K$117/K$118)*(COUNTIF($L$23:$L50,"=0"))),999999)</f>
        <v>#DIV/0!</v>
      </c>
      <c r="L147" s="20" t="e">
        <f>IF(SUM($L$16:$L50)=SUM($K$117:$P$117),L$117-((L$117/L$118)*(COUNTIF($L$23:$L50,"=0"))),999999)</f>
        <v>#DIV/0!</v>
      </c>
      <c r="M147" s="20" t="e">
        <f>IF(SUM($L$16:$L50)=SUM($K$117:$P$117),M$117-((M$117/M$118)*(COUNTIF($L$23:$L50,"=0"))),999999)</f>
        <v>#DIV/0!</v>
      </c>
      <c r="N147" s="20" t="e">
        <f>IF(SUM($L$16:$L50)=SUM($K$117:$P$117),N$117-((N$117/N$118)*(COUNTIF($L$23:$L50,"=0"))),999999)</f>
        <v>#DIV/0!</v>
      </c>
      <c r="O147" s="20" t="e">
        <f>IF(SUM($L$16:$L50)=SUM($K$117:$P$117),O$117-((O$117/O$118)*(COUNTIF($L$23:$L50,"=0"))),999999)</f>
        <v>#DIV/0!</v>
      </c>
      <c r="P147" s="20" t="e">
        <f>IF(SUM($L$16:$L50)=SUM($K$117:$P$117),P$117-((P$117/P$118)*(COUNTIF($L$23:$L50,"=0"))),999999)</f>
        <v>#DIV/0!</v>
      </c>
      <c r="T147" s="39"/>
      <c r="U147" s="39"/>
      <c r="V147" s="39"/>
      <c r="W147" s="6">
        <v>2042</v>
      </c>
      <c r="X147" s="63" t="e">
        <f>IF(SUM($Y$16:$Y50)=SUM($X$117:$AC$117),X$117-((X$117/X$118)*(COUNTIF($Y$23:$Y50,"=0"))),999999)</f>
        <v>#DIV/0!</v>
      </c>
      <c r="Y147" s="20" t="e">
        <f>IF(SUM($Y$16:$Y50)=SUM($X$117:$AC$117),Y$117-((Y$117/Y$118)*(COUNTIF($Y$23:$Y50,"=0"))),999999)</f>
        <v>#DIV/0!</v>
      </c>
      <c r="Z147" s="20" t="e">
        <f>IF(SUM($Y$16:$Y50)=SUM($X$117:$AC$117),Z$117-((Z$117/Z$118)*(COUNTIF($Y$23:$Y50,"=0"))),999999)</f>
        <v>#DIV/0!</v>
      </c>
      <c r="AA147" s="20" t="e">
        <f>IF(SUM($Y$16:$Y50)=SUM($X$117:$AC$117),AA$117-((AA$117/AA$118)*(COUNTIF($Y$23:$Y50,"=0"))),999999)</f>
        <v>#DIV/0!</v>
      </c>
      <c r="AB147" s="20" t="e">
        <f>IF(SUM($Y$16:$Y50)=SUM($X$117:$AC$117),AB$117-((AB$117/AB$118)*(COUNTIF($Y$23:$Y50,"=0"))),999999)</f>
        <v>#DIV/0!</v>
      </c>
      <c r="AC147" s="20" t="e">
        <f>IF(SUM($Y$16:$Y50)=SUM($X$117:$AC$117),AC$117-((AC$117/AC$118)*(COUNTIF($Y$23:$Y50,"=0"))),999999)</f>
        <v>#DIV/0!</v>
      </c>
      <c r="AJ147" s="6">
        <v>2042</v>
      </c>
      <c r="AK147" s="63" t="e">
        <f>IF(SUM($AL$16:$AL50)=SUM($AK$117:$AP$117),AK$117-((AK$117/AK$118)*(COUNTIF($AL$23:$AL50,"=0"))),999999)</f>
        <v>#DIV/0!</v>
      </c>
      <c r="AL147" s="20" t="e">
        <f>IF(SUM($AL$16:$AL50)=SUM($AK$117:$AP$117),AL$117-((AL$117/AL$118)*(COUNTIF($AL$23:$AL50,"=0"))),999999)</f>
        <v>#DIV/0!</v>
      </c>
      <c r="AM147" s="20" t="e">
        <f>IF(SUM($AL$16:$AL50)=SUM($AK$117:$AP$117),AM$117-((AM$117/AM$118)*(COUNTIF($AL$23:$AL50,"=0"))),999999)</f>
        <v>#DIV/0!</v>
      </c>
      <c r="AN147" s="20" t="e">
        <f>IF(SUM($AL$16:$AL50)=SUM($AK$117:$AP$117),AN$117-((AN$117/AN$118)*(COUNTIF($AL$23:$AL50,"=0"))),999999)</f>
        <v>#DIV/0!</v>
      </c>
      <c r="AO147" s="20" t="e">
        <f>IF(SUM($AL$16:$AL50)=SUM($AK$117:$AP$117),AO$117-((AO$117/AO$118)*(COUNTIF($AL$23:$AL50,"=0"))),999999)</f>
        <v>#DIV/0!</v>
      </c>
      <c r="AP147" s="20" t="e">
        <f>IF(SUM($AL$16:$AL50)=SUM($AK$117:$AP$117),AP$117-((AP$117/AP$118)*(COUNTIF($AL$23:$AL50,"=0"))),999999)</f>
        <v>#DIV/0!</v>
      </c>
      <c r="AW147" s="6">
        <v>2042</v>
      </c>
      <c r="AX147" s="63" t="e">
        <f>IF(SUM($AY$16:$AY50)=SUM($AX$117:$BC$117),AX$117-((AX$117/AX$118)*(COUNTIF($AY$23:$AY50,"=0"))),999999)</f>
        <v>#DIV/0!</v>
      </c>
      <c r="AY147" s="20" t="e">
        <f>IF(SUM($AY$16:$AY50)=SUM($AX$117:$BC$117),AY$117-((AY$117/AY$118)*(COUNTIF($AY$23:$AY50,"=0"))),999999)</f>
        <v>#DIV/0!</v>
      </c>
      <c r="AZ147" s="20" t="e">
        <f>IF(SUM($AY$16:$AY50)=SUM($AX$117:$BC$117),AZ$117-((AZ$117/AZ$118)*(COUNTIF($AY$23:$AY50,"=0"))),999999)</f>
        <v>#DIV/0!</v>
      </c>
      <c r="BA147" s="20" t="e">
        <f>IF(SUM($AY$16:$AY50)=SUM($AX$117:$BC$117),BA$117-((BA$117/BA$118)*(COUNTIF($AY$23:$AY50,"=0"))),999999)</f>
        <v>#DIV/0!</v>
      </c>
      <c r="BB147" s="20" t="e">
        <f>IF(SUM($AY$16:$AY50)=SUM($AX$117:$BC$117),BB$117-((BB$117/BB$118)*(COUNTIF($AY$23:$AY50,"=0"))),999999)</f>
        <v>#DIV/0!</v>
      </c>
      <c r="BC147" s="20" t="e">
        <f>IF(SUM($AY$16:$AY50)=SUM($AX$117:$BC$117),BC$117-((BC$117/BC$118)*(COUNTIF($AY$23:$AY50,"=0"))),999999)</f>
        <v>#DIV/0!</v>
      </c>
      <c r="BJ147" s="6">
        <v>2042</v>
      </c>
      <c r="BK147" s="63" t="e">
        <f>IF(SUM($BL$16:$BL50)=SUM($BK$117:$BP$117),BK$117-((BK$117/BK$118)*(COUNTIF($BL$23:$BL50,"=0"))),999999)</f>
        <v>#DIV/0!</v>
      </c>
      <c r="BL147" s="20" t="e">
        <f>IF(SUM($BL$16:$BL50)=SUM($BK$117:$BP$117),BL$117-((BL$117/BL$118)*(COUNTIF($BL$23:$BL50,"=0"))),999999)</f>
        <v>#DIV/0!</v>
      </c>
      <c r="BM147" s="20" t="e">
        <f>IF(SUM($BL$16:$BL50)=SUM($BK$117:$BP$117),BM$117-((BM$117/BM$118)*(COUNTIF($BL$23:$BL50,"=0"))),999999)</f>
        <v>#DIV/0!</v>
      </c>
      <c r="BN147" s="20" t="e">
        <f>IF(SUM($BL$16:$BL50)=SUM($BK$117:$BP$117),BN$117-((BN$117/BN$118)*(COUNTIF($BL$23:$BL50,"=0"))),999999)</f>
        <v>#DIV/0!</v>
      </c>
      <c r="BO147" s="20" t="e">
        <f>IF(SUM($BL$16:$BL50)=SUM($BK$117:$BP$117),BO$117-((BO$117/BO$118)*(COUNTIF($BL$23:$BL50,"=0"))),999999)</f>
        <v>#DIV/0!</v>
      </c>
      <c r="BP147" s="20" t="e">
        <f>IF(SUM($BL$16:$BL50)=SUM($BK$117:$BP$117),BP$117-((BP$117/BP$118)*(COUNTIF($BL$23:$BL50,"=0"))),999999)</f>
        <v>#DIV/0!</v>
      </c>
      <c r="BW147" s="6">
        <v>2042</v>
      </c>
      <c r="BX147" s="63" t="e">
        <f>IF(SUM($BY$16:$BY50)=SUM($BX$117:$CC$117),BX$117-((BX$117/BX$118)*(COUNTIF($BY$23:$BY50,"=0"))),999999)</f>
        <v>#DIV/0!</v>
      </c>
      <c r="BY147" s="20" t="e">
        <f>IF(SUM($BY$16:$BY50)=SUM($BX$117:$CC$117),BY$117-((BY$117/BY$118)*(COUNTIF($BY$23:$BY50,"=0"))),999999)</f>
        <v>#DIV/0!</v>
      </c>
      <c r="BZ147" s="20" t="e">
        <f>IF(SUM($BY$16:$BY50)=SUM($BX$117:$CC$117),BZ$117-((BZ$117/BZ$118)*(COUNTIF($BY$23:$BY50,"=0"))),999999)</f>
        <v>#DIV/0!</v>
      </c>
      <c r="CA147" s="20" t="e">
        <f>IF(SUM($BY$16:$BY50)=SUM($BX$117:$CC$117),CA$117-((CA$117/CA$118)*(COUNTIF($BY$23:$BY50,"=0"))),999999)</f>
        <v>#DIV/0!</v>
      </c>
      <c r="CB147" s="20" t="e">
        <f>IF(SUM($BY$16:$BY50)=SUM($BX$117:$CC$117),CB$117-((CB$117/CB$118)*(COUNTIF($BY$23:$BY50,"=0"))),999999)</f>
        <v>#DIV/0!</v>
      </c>
      <c r="CC147" s="20" t="e">
        <f>IF(SUM($BY$16:$BY50)=SUM($BX$117:$CC$117),CC$117-((CC$117/CC$118)*(COUNTIF($BY$23:$BY50,"=0"))),999999)</f>
        <v>#DIV/0!</v>
      </c>
      <c r="CJ147" s="6">
        <v>2042</v>
      </c>
      <c r="CK147" s="63" t="e">
        <f>IF(SUM($CL$16:$CL50)=SUM($CK$117:$CP$117),CK$117-((CK$117/CK$118)*(COUNTIF($CL$23:$CL50,"=0"))),999999)</f>
        <v>#DIV/0!</v>
      </c>
      <c r="CL147" s="20" t="e">
        <f>IF(SUM($CL$16:$CL50)=SUM($CK$117:$CP$117),CL$117-((CL$117/CL$118)*(COUNTIF($CL$23:$CL50,"=0"))),999999)</f>
        <v>#DIV/0!</v>
      </c>
      <c r="CM147" s="20" t="e">
        <f>IF(SUM($CL$16:$CL50)=SUM($CK$117:$CP$117),CM$117-((CM$117/CM$118)*(COUNTIF($CL$23:$CL50,"=0"))),999999)</f>
        <v>#DIV/0!</v>
      </c>
      <c r="CN147" s="20" t="e">
        <f>IF(SUM($CL$16:$CL50)=SUM($CK$117:$CP$117),CN$117-((CN$117/CN$118)*(COUNTIF($CL$23:$CL50,"=0"))),999999)</f>
        <v>#DIV/0!</v>
      </c>
      <c r="CO147" s="20" t="e">
        <f>IF(SUM($CL$16:$CL50)=SUM($CK$117:$CP$117),CO$117-((CO$117/CO$118)*(COUNTIF($CL$23:$CL50,"=0"))),999999)</f>
        <v>#DIV/0!</v>
      </c>
      <c r="CP147" s="20" t="e">
        <f>IF(SUM($CL$16:$CL50)=SUM($CK$117:$CP$117),CP$117-((CP$117/CP$118)*(COUNTIF($CL$23:$CL50,"=0"))),999999)</f>
        <v>#DIV/0!</v>
      </c>
      <c r="CW147" s="6">
        <v>2042</v>
      </c>
      <c r="CX147" s="63" t="e">
        <f>IF(SUM($CY$16:$CY50)=SUM($CX$117:$DC$117),CX$117-((CX$117/CX$118)*(COUNTIF($CY$23:$CY50,"=0"))),999999)</f>
        <v>#DIV/0!</v>
      </c>
      <c r="CY147" s="20" t="e">
        <f>IF(SUM($CY$16:$CY50)=SUM($CX$117:$DC$117),CY$117-((CY$117/CY$118)*(COUNTIF($CY$23:$CY50,"=0"))),999999)</f>
        <v>#DIV/0!</v>
      </c>
      <c r="CZ147" s="20" t="e">
        <f>IF(SUM($CY$16:$CY50)=SUM($CX$117:$DC$117),CZ$117-((CZ$117/CZ$118)*(COUNTIF($CY$23:$CY50,"=0"))),999999)</f>
        <v>#DIV/0!</v>
      </c>
      <c r="DA147" s="20" t="e">
        <f>IF(SUM($CY$16:$CY50)=SUM($CX$117:$DC$117),DA$117-((DA$117/DA$118)*(COUNTIF($CY$23:$CY50,"=0"))),999999)</f>
        <v>#DIV/0!</v>
      </c>
      <c r="DB147" s="20" t="e">
        <f>IF(SUM($CY$16:$CY50)=SUM($CX$117:$DC$117),DB$117-((DB$117/DB$118)*(COUNTIF($CY$23:$CY50,"=0"))),999999)</f>
        <v>#DIV/0!</v>
      </c>
      <c r="DC147" s="20" t="e">
        <f>IF(SUM($CY$16:$CY50)=SUM($CX$117:$DC$117),DC$117-((DC$117/DC$118)*(COUNTIF($CY$23:$CY50,"=0"))),999999)</f>
        <v>#DIV/0!</v>
      </c>
      <c r="DJ147" s="6">
        <v>2042</v>
      </c>
      <c r="DK147" s="63" t="e">
        <f>IF(SUM($DL$16:$DL50)=SUM($DK$117:$DP$117),DK$117-((DK$117/DK$118)*(COUNTIF($DL$23:$DL50,"=0"))),999999)</f>
        <v>#DIV/0!</v>
      </c>
      <c r="DL147" s="20" t="e">
        <f>IF(SUM($DL$16:$DL50)=SUM($DK$117:$DP$117),DL$117-((DL$117/DL$118)*(COUNTIF($DL$23:$DL50,"=0"))),999999)</f>
        <v>#DIV/0!</v>
      </c>
      <c r="DM147" s="20" t="e">
        <f>IF(SUM($DL$16:$DL50)=SUM($DK$117:$DP$117),DM$117-((DM$117/DM$118)*(COUNTIF($DL$23:$DL50,"=0"))),999999)</f>
        <v>#DIV/0!</v>
      </c>
      <c r="DN147" s="20" t="e">
        <f>IF(SUM($DL$16:$DL50)=SUM($DK$117:$DP$117),DN$117-((DN$117/DN$118)*(COUNTIF($DL$23:$DL50,"=0"))),999999)</f>
        <v>#DIV/0!</v>
      </c>
      <c r="DO147" s="20" t="e">
        <f>IF(SUM($DL$16:$DL50)=SUM($DK$117:$DP$117),DO$117-((DO$117/DO$118)*(COUNTIF($DL$23:$DL50,"=0"))),999999)</f>
        <v>#DIV/0!</v>
      </c>
      <c r="DP147" s="20" t="e">
        <f>IF(SUM($DL$16:$DL50)=SUM($DK$117:$DP$117),DP$117-((DP$117/DP$118)*(COUNTIF($DL$23:$DL50,"=0"))),999999)</f>
        <v>#DIV/0!</v>
      </c>
      <c r="DW147" s="6">
        <v>2042</v>
      </c>
      <c r="DX147" s="63" t="e">
        <f>IF(SUM($DY$16:$DY50)=SUM($DX$117:$EC$117),DX$117-((DX$117/DX$118)*(COUNTIF($DY$23:$DY50,"=0"))),999999)</f>
        <v>#DIV/0!</v>
      </c>
      <c r="DY147" s="20" t="e">
        <f>IF(SUM($DY$16:$DY50)=SUM($DX$117:$EC$117),DY$117-((DY$117/DY$118)*(COUNTIF($DY$23:$DY50,"=0"))),999999)</f>
        <v>#DIV/0!</v>
      </c>
      <c r="DZ147" s="20" t="e">
        <f>IF(SUM($DY$16:$DY50)=SUM($DX$117:$EC$117),DZ$117-((DZ$117/DZ$118)*(COUNTIF($DY$23:$DY50,"=0"))),999999)</f>
        <v>#DIV/0!</v>
      </c>
      <c r="EA147" s="20" t="e">
        <f>IF(SUM($DY$16:$DY50)=SUM($DX$117:$EC$117),EA$117-((EA$117/EA$118)*(COUNTIF($DY$23:$DY50,"=0"))),999999)</f>
        <v>#DIV/0!</v>
      </c>
      <c r="EB147" s="20" t="e">
        <f>IF(SUM($DY$16:$DY50)=SUM($DX$117:$EC$117),EB$117-((EB$117/EB$118)*(COUNTIF($DY$23:$DY50,"=0"))),999999)</f>
        <v>#DIV/0!</v>
      </c>
      <c r="EC147" s="20" t="e">
        <f>IF(SUM($DY$16:$DY50)=SUM($DX$117:$EC$117),EC$117-((EC$117/EC$118)*(COUNTIF($DY$23:$DY50,"=0"))),999999)</f>
        <v>#DIV/0!</v>
      </c>
      <c r="EJ147" s="6">
        <v>2042</v>
      </c>
      <c r="EK147" s="63" t="e">
        <f>IF(SUM($EL$16:$EL50)=SUM($EK$117:$EP$117),EK$117-((EK$117/EK$118)*(COUNTIF($EL$23:$EL50,"=0"))),999999)</f>
        <v>#DIV/0!</v>
      </c>
      <c r="EL147" s="20" t="e">
        <f>IF(SUM($EL$16:$EL50)=SUM($EK$117:$EP$117),EL$117-((EL$117/EL$118)*(COUNTIF($EL$23:$EL50,"=0"))),999999)</f>
        <v>#DIV/0!</v>
      </c>
      <c r="EM147" s="20" t="e">
        <f>IF(SUM($EL$16:$EL50)=SUM($EK$117:$EP$117),EM$117-((EM$117/EM$118)*(COUNTIF($EL$23:$EL50,"=0"))),999999)</f>
        <v>#DIV/0!</v>
      </c>
      <c r="EN147" s="20" t="e">
        <f>IF(SUM($EL$16:$EL50)=SUM($EK$117:$EP$117),EN$117-((EN$117/EN$118)*(COUNTIF($EL$23:$EL50,"=0"))),999999)</f>
        <v>#DIV/0!</v>
      </c>
      <c r="EO147" s="20" t="e">
        <f>IF(SUM($EL$16:$EL50)=SUM($EK$117:$EP$117),EO$117-((EO$117/EO$118)*(COUNTIF($EL$23:$EL50,"=0"))),999999)</f>
        <v>#DIV/0!</v>
      </c>
      <c r="EP147" s="20" t="e">
        <f>IF(SUM($EL$16:$EL50)=SUM($EK$117:$EP$117),EP$117-((EP$117/EP$118)*(COUNTIF($EL$23:$EL50,"=0"))),999999)</f>
        <v>#DIV/0!</v>
      </c>
      <c r="EW147" s="6">
        <v>2042</v>
      </c>
      <c r="EX147" s="63">
        <f>IF(SUM($EY$16:$EY50)=SUM($EX$117:$FC$117),EX$117-((EX$117/EX$118)*(COUNTIF($EY$23:$EY50,"=0"))),999999)</f>
        <v>999999</v>
      </c>
      <c r="EY147" s="20">
        <f>IF(SUM($EY$16:$EY50)=SUM($EX$117:$FC$117),EY$117-((EY$117/EY$118)*(COUNTIF($EY$23:$EY50,"=0"))),999999)</f>
        <v>999999</v>
      </c>
      <c r="EZ147" s="20">
        <f>IF(SUM($EY$16:$EY50)=SUM($EX$117:$FC$117),EZ$117-((EZ$117/EZ$118)*(COUNTIF($EY$23:$EY50,"=0"))),999999)</f>
        <v>999999</v>
      </c>
      <c r="FA147" s="20">
        <f>IF(SUM($EY$16:$EY50)=SUM($EX$117:$FC$117),FA$117-((FA$117/FA$118)*(COUNTIF($EY$23:$EY50,"=0"))),999999)</f>
        <v>999999</v>
      </c>
      <c r="FB147" s="20">
        <f>IF(SUM($EY$16:$EY50)=SUM($EX$117:$FC$117),FB$117-((FB$117/FB$118)*(COUNTIF($EY$23:$EY50,"=0"))),999999)</f>
        <v>999999</v>
      </c>
      <c r="FC147" s="20">
        <f>IF(SUM($EY$16:$EY50)=SUM($EX$117:$FC$117),FC$117-((FC$117/FC$118)*(COUNTIF($EY$23:$EY50,"=0"))),999999)</f>
        <v>999999</v>
      </c>
      <c r="FJ147" s="47"/>
    </row>
    <row r="148" spans="2:166" x14ac:dyDescent="0.25">
      <c r="B148" s="15">
        <f t="shared" si="156"/>
        <v>28</v>
      </c>
      <c r="C148" s="7">
        <v>2043</v>
      </c>
      <c r="D148" s="104"/>
      <c r="E148" s="39"/>
      <c r="F148" s="39"/>
      <c r="G148" s="39"/>
      <c r="H148" s="39"/>
      <c r="I148" s="105"/>
      <c r="J148" s="7">
        <v>2043</v>
      </c>
      <c r="K148" s="64" t="e">
        <f>IF(SUM($L$16:$L51)=SUM($K$117:$P$117),K$117-((K$117/K$118)*(COUNTIF($L$23:$L51,"=0"))),999999)</f>
        <v>#DIV/0!</v>
      </c>
      <c r="L148" s="19" t="e">
        <f>IF(SUM($L$16:$L51)=SUM($K$117:$P$117),L$117-((L$117/L$118)*(COUNTIF($L$23:$L51,"=0"))),999999)</f>
        <v>#DIV/0!</v>
      </c>
      <c r="M148" s="19" t="e">
        <f>IF(SUM($L$16:$L51)=SUM($K$117:$P$117),M$117-((M$117/M$118)*(COUNTIF($L$23:$L51,"=0"))),999999)</f>
        <v>#DIV/0!</v>
      </c>
      <c r="N148" s="19" t="e">
        <f>IF(SUM($L$16:$L51)=SUM($K$117:$P$117),N$117-((N$117/N$118)*(COUNTIF($L$23:$L51,"=0"))),999999)</f>
        <v>#DIV/0!</v>
      </c>
      <c r="O148" s="19" t="e">
        <f>IF(SUM($L$16:$L51)=SUM($K$117:$P$117),O$117-((O$117/O$118)*(COUNTIF($L$23:$L51,"=0"))),999999)</f>
        <v>#DIV/0!</v>
      </c>
      <c r="P148" s="19" t="e">
        <f>IF(SUM($L$16:$L51)=SUM($K$117:$P$117),P$117-((P$117/P$118)*(COUNTIF($L$23:$L51,"=0"))),999999)</f>
        <v>#DIV/0!</v>
      </c>
      <c r="T148" s="39"/>
      <c r="U148" s="39"/>
      <c r="V148" s="39"/>
      <c r="W148" s="7">
        <v>2043</v>
      </c>
      <c r="X148" s="64" t="e">
        <f>IF(SUM($Y$16:$Y51)=SUM($X$117:$AC$117),X$117-((X$117/X$118)*(COUNTIF($Y$23:$Y51,"=0"))),999999)</f>
        <v>#DIV/0!</v>
      </c>
      <c r="Y148" s="19" t="e">
        <f>IF(SUM($Y$16:$Y51)=SUM($X$117:$AC$117),Y$117-((Y$117/Y$118)*(COUNTIF($Y$23:$Y51,"=0"))),999999)</f>
        <v>#DIV/0!</v>
      </c>
      <c r="Z148" s="19" t="e">
        <f>IF(SUM($Y$16:$Y51)=SUM($X$117:$AC$117),Z$117-((Z$117/Z$118)*(COUNTIF($Y$23:$Y51,"=0"))),999999)</f>
        <v>#DIV/0!</v>
      </c>
      <c r="AA148" s="19" t="e">
        <f>IF(SUM($Y$16:$Y51)=SUM($X$117:$AC$117),AA$117-((AA$117/AA$118)*(COUNTIF($Y$23:$Y51,"=0"))),999999)</f>
        <v>#DIV/0!</v>
      </c>
      <c r="AB148" s="19" t="e">
        <f>IF(SUM($Y$16:$Y51)=SUM($X$117:$AC$117),AB$117-((AB$117/AB$118)*(COUNTIF($Y$23:$Y51,"=0"))),999999)</f>
        <v>#DIV/0!</v>
      </c>
      <c r="AC148" s="19" t="e">
        <f>IF(SUM($Y$16:$Y51)=SUM($X$117:$AC$117),AC$117-((AC$117/AC$118)*(COUNTIF($Y$23:$Y51,"=0"))),999999)</f>
        <v>#DIV/0!</v>
      </c>
      <c r="AJ148" s="7">
        <v>2043</v>
      </c>
      <c r="AK148" s="64" t="e">
        <f>IF(SUM($AL$16:$AL51)=SUM($AK$117:$AP$117),AK$117-((AK$117/AK$118)*(COUNTIF($AL$23:$AL51,"=0"))),999999)</f>
        <v>#DIV/0!</v>
      </c>
      <c r="AL148" s="19" t="e">
        <f>IF(SUM($AL$16:$AL51)=SUM($AK$117:$AP$117),AL$117-((AL$117/AL$118)*(COUNTIF($AL$23:$AL51,"=0"))),999999)</f>
        <v>#DIV/0!</v>
      </c>
      <c r="AM148" s="19" t="e">
        <f>IF(SUM($AL$16:$AL51)=SUM($AK$117:$AP$117),AM$117-((AM$117/AM$118)*(COUNTIF($AL$23:$AL51,"=0"))),999999)</f>
        <v>#DIV/0!</v>
      </c>
      <c r="AN148" s="19" t="e">
        <f>IF(SUM($AL$16:$AL51)=SUM($AK$117:$AP$117),AN$117-((AN$117/AN$118)*(COUNTIF($AL$23:$AL51,"=0"))),999999)</f>
        <v>#DIV/0!</v>
      </c>
      <c r="AO148" s="19" t="e">
        <f>IF(SUM($AL$16:$AL51)=SUM($AK$117:$AP$117),AO$117-((AO$117/AO$118)*(COUNTIF($AL$23:$AL51,"=0"))),999999)</f>
        <v>#DIV/0!</v>
      </c>
      <c r="AP148" s="19" t="e">
        <f>IF(SUM($AL$16:$AL51)=SUM($AK$117:$AP$117),AP$117-((AP$117/AP$118)*(COUNTIF($AL$23:$AL51,"=0"))),999999)</f>
        <v>#DIV/0!</v>
      </c>
      <c r="AW148" s="7">
        <v>2043</v>
      </c>
      <c r="AX148" s="64" t="e">
        <f>IF(SUM($AY$16:$AY51)=SUM($AX$117:$BC$117),AX$117-((AX$117/AX$118)*(COUNTIF($AY$23:$AY51,"=0"))),999999)</f>
        <v>#DIV/0!</v>
      </c>
      <c r="AY148" s="19" t="e">
        <f>IF(SUM($AY$16:$AY51)=SUM($AX$117:$BC$117),AY$117-((AY$117/AY$118)*(COUNTIF($AY$23:$AY51,"=0"))),999999)</f>
        <v>#DIV/0!</v>
      </c>
      <c r="AZ148" s="19" t="e">
        <f>IF(SUM($AY$16:$AY51)=SUM($AX$117:$BC$117),AZ$117-((AZ$117/AZ$118)*(COUNTIF($AY$23:$AY51,"=0"))),999999)</f>
        <v>#DIV/0!</v>
      </c>
      <c r="BA148" s="19" t="e">
        <f>IF(SUM($AY$16:$AY51)=SUM($AX$117:$BC$117),BA$117-((BA$117/BA$118)*(COUNTIF($AY$23:$AY51,"=0"))),999999)</f>
        <v>#DIV/0!</v>
      </c>
      <c r="BB148" s="19" t="e">
        <f>IF(SUM($AY$16:$AY51)=SUM($AX$117:$BC$117),BB$117-((BB$117/BB$118)*(COUNTIF($AY$23:$AY51,"=0"))),999999)</f>
        <v>#DIV/0!</v>
      </c>
      <c r="BC148" s="19" t="e">
        <f>IF(SUM($AY$16:$AY51)=SUM($AX$117:$BC$117),BC$117-((BC$117/BC$118)*(COUNTIF($AY$23:$AY51,"=0"))),999999)</f>
        <v>#DIV/0!</v>
      </c>
      <c r="BJ148" s="7">
        <v>2043</v>
      </c>
      <c r="BK148" s="64" t="e">
        <f>IF(SUM($BL$16:$BL51)=SUM($BK$117:$BP$117),BK$117-((BK$117/BK$118)*(COUNTIF($BL$23:$BL51,"=0"))),999999)</f>
        <v>#DIV/0!</v>
      </c>
      <c r="BL148" s="19" t="e">
        <f>IF(SUM($BL$16:$BL51)=SUM($BK$117:$BP$117),BL$117-((BL$117/BL$118)*(COUNTIF($BL$23:$BL51,"=0"))),999999)</f>
        <v>#DIV/0!</v>
      </c>
      <c r="BM148" s="19" t="e">
        <f>IF(SUM($BL$16:$BL51)=SUM($BK$117:$BP$117),BM$117-((BM$117/BM$118)*(COUNTIF($BL$23:$BL51,"=0"))),999999)</f>
        <v>#DIV/0!</v>
      </c>
      <c r="BN148" s="19" t="e">
        <f>IF(SUM($BL$16:$BL51)=SUM($BK$117:$BP$117),BN$117-((BN$117/BN$118)*(COUNTIF($BL$23:$BL51,"=0"))),999999)</f>
        <v>#DIV/0!</v>
      </c>
      <c r="BO148" s="19" t="e">
        <f>IF(SUM($BL$16:$BL51)=SUM($BK$117:$BP$117),BO$117-((BO$117/BO$118)*(COUNTIF($BL$23:$BL51,"=0"))),999999)</f>
        <v>#DIV/0!</v>
      </c>
      <c r="BP148" s="19" t="e">
        <f>IF(SUM($BL$16:$BL51)=SUM($BK$117:$BP$117),BP$117-((BP$117/BP$118)*(COUNTIF($BL$23:$BL51,"=0"))),999999)</f>
        <v>#DIV/0!</v>
      </c>
      <c r="BW148" s="7">
        <v>2043</v>
      </c>
      <c r="BX148" s="64" t="e">
        <f>IF(SUM($BY$16:$BY51)=SUM($BX$117:$CC$117),BX$117-((BX$117/BX$118)*(COUNTIF($BY$23:$BY51,"=0"))),999999)</f>
        <v>#DIV/0!</v>
      </c>
      <c r="BY148" s="19" t="e">
        <f>IF(SUM($BY$16:$BY51)=SUM($BX$117:$CC$117),BY$117-((BY$117/BY$118)*(COUNTIF($BY$23:$BY51,"=0"))),999999)</f>
        <v>#DIV/0!</v>
      </c>
      <c r="BZ148" s="19" t="e">
        <f>IF(SUM($BY$16:$BY51)=SUM($BX$117:$CC$117),BZ$117-((BZ$117/BZ$118)*(COUNTIF($BY$23:$BY51,"=0"))),999999)</f>
        <v>#DIV/0!</v>
      </c>
      <c r="CA148" s="19" t="e">
        <f>IF(SUM($BY$16:$BY51)=SUM($BX$117:$CC$117),CA$117-((CA$117/CA$118)*(COUNTIF($BY$23:$BY51,"=0"))),999999)</f>
        <v>#DIV/0!</v>
      </c>
      <c r="CB148" s="19" t="e">
        <f>IF(SUM($BY$16:$BY51)=SUM($BX$117:$CC$117),CB$117-((CB$117/CB$118)*(COUNTIF($BY$23:$BY51,"=0"))),999999)</f>
        <v>#DIV/0!</v>
      </c>
      <c r="CC148" s="19" t="e">
        <f>IF(SUM($BY$16:$BY51)=SUM($BX$117:$CC$117),CC$117-((CC$117/CC$118)*(COUNTIF($BY$23:$BY51,"=0"))),999999)</f>
        <v>#DIV/0!</v>
      </c>
      <c r="CJ148" s="7">
        <v>2043</v>
      </c>
      <c r="CK148" s="64" t="e">
        <f>IF(SUM($CL$16:$CL51)=SUM($CK$117:$CP$117),CK$117-((CK$117/CK$118)*(COUNTIF($CL$23:$CL51,"=0"))),999999)</f>
        <v>#DIV/0!</v>
      </c>
      <c r="CL148" s="19" t="e">
        <f>IF(SUM($CL$16:$CL51)=SUM($CK$117:$CP$117),CL$117-((CL$117/CL$118)*(COUNTIF($CL$23:$CL51,"=0"))),999999)</f>
        <v>#DIV/0!</v>
      </c>
      <c r="CM148" s="19" t="e">
        <f>IF(SUM($CL$16:$CL51)=SUM($CK$117:$CP$117),CM$117-((CM$117/CM$118)*(COUNTIF($CL$23:$CL51,"=0"))),999999)</f>
        <v>#DIV/0!</v>
      </c>
      <c r="CN148" s="19" t="e">
        <f>IF(SUM($CL$16:$CL51)=SUM($CK$117:$CP$117),CN$117-((CN$117/CN$118)*(COUNTIF($CL$23:$CL51,"=0"))),999999)</f>
        <v>#DIV/0!</v>
      </c>
      <c r="CO148" s="19" t="e">
        <f>IF(SUM($CL$16:$CL51)=SUM($CK$117:$CP$117),CO$117-((CO$117/CO$118)*(COUNTIF($CL$23:$CL51,"=0"))),999999)</f>
        <v>#DIV/0!</v>
      </c>
      <c r="CP148" s="19" t="e">
        <f>IF(SUM($CL$16:$CL51)=SUM($CK$117:$CP$117),CP$117-((CP$117/CP$118)*(COUNTIF($CL$23:$CL51,"=0"))),999999)</f>
        <v>#DIV/0!</v>
      </c>
      <c r="CW148" s="7">
        <v>2043</v>
      </c>
      <c r="CX148" s="64" t="e">
        <f>IF(SUM($CY$16:$CY51)=SUM($CX$117:$DC$117),CX$117-((CX$117/CX$118)*(COUNTIF($CY$23:$CY51,"=0"))),999999)</f>
        <v>#DIV/0!</v>
      </c>
      <c r="CY148" s="19" t="e">
        <f>IF(SUM($CY$16:$CY51)=SUM($CX$117:$DC$117),CY$117-((CY$117/CY$118)*(COUNTIF($CY$23:$CY51,"=0"))),999999)</f>
        <v>#DIV/0!</v>
      </c>
      <c r="CZ148" s="19" t="e">
        <f>IF(SUM($CY$16:$CY51)=SUM($CX$117:$DC$117),CZ$117-((CZ$117/CZ$118)*(COUNTIF($CY$23:$CY51,"=0"))),999999)</f>
        <v>#DIV/0!</v>
      </c>
      <c r="DA148" s="19" t="e">
        <f>IF(SUM($CY$16:$CY51)=SUM($CX$117:$DC$117),DA$117-((DA$117/DA$118)*(COUNTIF($CY$23:$CY51,"=0"))),999999)</f>
        <v>#DIV/0!</v>
      </c>
      <c r="DB148" s="19" t="e">
        <f>IF(SUM($CY$16:$CY51)=SUM($CX$117:$DC$117),DB$117-((DB$117/DB$118)*(COUNTIF($CY$23:$CY51,"=0"))),999999)</f>
        <v>#DIV/0!</v>
      </c>
      <c r="DC148" s="19" t="e">
        <f>IF(SUM($CY$16:$CY51)=SUM($CX$117:$DC$117),DC$117-((DC$117/DC$118)*(COUNTIF($CY$23:$CY51,"=0"))),999999)</f>
        <v>#DIV/0!</v>
      </c>
      <c r="DJ148" s="7">
        <v>2043</v>
      </c>
      <c r="DK148" s="64" t="e">
        <f>IF(SUM($DL$16:$DL51)=SUM($DK$117:$DP$117),DK$117-((DK$117/DK$118)*(COUNTIF($DL$23:$DL51,"=0"))),999999)</f>
        <v>#DIV/0!</v>
      </c>
      <c r="DL148" s="19" t="e">
        <f>IF(SUM($DL$16:$DL51)=SUM($DK$117:$DP$117),DL$117-((DL$117/DL$118)*(COUNTIF($DL$23:$DL51,"=0"))),999999)</f>
        <v>#DIV/0!</v>
      </c>
      <c r="DM148" s="19" t="e">
        <f>IF(SUM($DL$16:$DL51)=SUM($DK$117:$DP$117),DM$117-((DM$117/DM$118)*(COUNTIF($DL$23:$DL51,"=0"))),999999)</f>
        <v>#DIV/0!</v>
      </c>
      <c r="DN148" s="19" t="e">
        <f>IF(SUM($DL$16:$DL51)=SUM($DK$117:$DP$117),DN$117-((DN$117/DN$118)*(COUNTIF($DL$23:$DL51,"=0"))),999999)</f>
        <v>#DIV/0!</v>
      </c>
      <c r="DO148" s="19" t="e">
        <f>IF(SUM($DL$16:$DL51)=SUM($DK$117:$DP$117),DO$117-((DO$117/DO$118)*(COUNTIF($DL$23:$DL51,"=0"))),999999)</f>
        <v>#DIV/0!</v>
      </c>
      <c r="DP148" s="19" t="e">
        <f>IF(SUM($DL$16:$DL51)=SUM($DK$117:$DP$117),DP$117-((DP$117/DP$118)*(COUNTIF($DL$23:$DL51,"=0"))),999999)</f>
        <v>#DIV/0!</v>
      </c>
      <c r="DW148" s="7">
        <v>2043</v>
      </c>
      <c r="DX148" s="64" t="e">
        <f>IF(SUM($DY$16:$DY51)=SUM($DX$117:$EC$117),DX$117-((DX$117/DX$118)*(COUNTIF($DY$23:$DY51,"=0"))),999999)</f>
        <v>#DIV/0!</v>
      </c>
      <c r="DY148" s="19" t="e">
        <f>IF(SUM($DY$16:$DY51)=SUM($DX$117:$EC$117),DY$117-((DY$117/DY$118)*(COUNTIF($DY$23:$DY51,"=0"))),999999)</f>
        <v>#DIV/0!</v>
      </c>
      <c r="DZ148" s="19" t="e">
        <f>IF(SUM($DY$16:$DY51)=SUM($DX$117:$EC$117),DZ$117-((DZ$117/DZ$118)*(COUNTIF($DY$23:$DY51,"=0"))),999999)</f>
        <v>#DIV/0!</v>
      </c>
      <c r="EA148" s="19" t="e">
        <f>IF(SUM($DY$16:$DY51)=SUM($DX$117:$EC$117),EA$117-((EA$117/EA$118)*(COUNTIF($DY$23:$DY51,"=0"))),999999)</f>
        <v>#DIV/0!</v>
      </c>
      <c r="EB148" s="19" t="e">
        <f>IF(SUM($DY$16:$DY51)=SUM($DX$117:$EC$117),EB$117-((EB$117/EB$118)*(COUNTIF($DY$23:$DY51,"=0"))),999999)</f>
        <v>#DIV/0!</v>
      </c>
      <c r="EC148" s="19" t="e">
        <f>IF(SUM($DY$16:$DY51)=SUM($DX$117:$EC$117),EC$117-((EC$117/EC$118)*(COUNTIF($DY$23:$DY51,"=0"))),999999)</f>
        <v>#DIV/0!</v>
      </c>
      <c r="EJ148" s="7">
        <v>2043</v>
      </c>
      <c r="EK148" s="64" t="e">
        <f>IF(SUM($EL$16:$EL51)=SUM($EK$117:$EP$117),EK$117-((EK$117/EK$118)*(COUNTIF($EL$23:$EL51,"=0"))),999999)</f>
        <v>#DIV/0!</v>
      </c>
      <c r="EL148" s="19" t="e">
        <f>IF(SUM($EL$16:$EL51)=SUM($EK$117:$EP$117),EL$117-((EL$117/EL$118)*(COUNTIF($EL$23:$EL51,"=0"))),999999)</f>
        <v>#DIV/0!</v>
      </c>
      <c r="EM148" s="19" t="e">
        <f>IF(SUM($EL$16:$EL51)=SUM($EK$117:$EP$117),EM$117-((EM$117/EM$118)*(COUNTIF($EL$23:$EL51,"=0"))),999999)</f>
        <v>#DIV/0!</v>
      </c>
      <c r="EN148" s="19" t="e">
        <f>IF(SUM($EL$16:$EL51)=SUM($EK$117:$EP$117),EN$117-((EN$117/EN$118)*(COUNTIF($EL$23:$EL51,"=0"))),999999)</f>
        <v>#DIV/0!</v>
      </c>
      <c r="EO148" s="19" t="e">
        <f>IF(SUM($EL$16:$EL51)=SUM($EK$117:$EP$117),EO$117-((EO$117/EO$118)*(COUNTIF($EL$23:$EL51,"=0"))),999999)</f>
        <v>#DIV/0!</v>
      </c>
      <c r="EP148" s="19" t="e">
        <f>IF(SUM($EL$16:$EL51)=SUM($EK$117:$EP$117),EP$117-((EP$117/EP$118)*(COUNTIF($EL$23:$EL51,"=0"))),999999)</f>
        <v>#DIV/0!</v>
      </c>
      <c r="EW148" s="7">
        <v>2043</v>
      </c>
      <c r="EX148" s="64">
        <f>IF(SUM($EY$16:$EY51)=SUM($EX$117:$FC$117),EX$117-((EX$117/EX$118)*(COUNTIF($EY$23:$EY51,"=0"))),999999)</f>
        <v>999999</v>
      </c>
      <c r="EY148" s="19">
        <f>IF(SUM($EY$16:$EY51)=SUM($EX$117:$FC$117),EY$117-((EY$117/EY$118)*(COUNTIF($EY$23:$EY51,"=0"))),999999)</f>
        <v>999999</v>
      </c>
      <c r="EZ148" s="19">
        <f>IF(SUM($EY$16:$EY51)=SUM($EX$117:$FC$117),EZ$117-((EZ$117/EZ$118)*(COUNTIF($EY$23:$EY51,"=0"))),999999)</f>
        <v>999999</v>
      </c>
      <c r="FA148" s="19">
        <f>IF(SUM($EY$16:$EY51)=SUM($EX$117:$FC$117),FA$117-((FA$117/FA$118)*(COUNTIF($EY$23:$EY51,"=0"))),999999)</f>
        <v>999999</v>
      </c>
      <c r="FB148" s="19">
        <f>IF(SUM($EY$16:$EY51)=SUM($EX$117:$FC$117),FB$117-((FB$117/FB$118)*(COUNTIF($EY$23:$EY51,"=0"))),999999)</f>
        <v>999999</v>
      </c>
      <c r="FC148" s="19">
        <f>IF(SUM($EY$16:$EY51)=SUM($EX$117:$FC$117),FC$117-((FC$117/FC$118)*(COUNTIF($EY$23:$EY51,"=0"))),999999)</f>
        <v>999999</v>
      </c>
      <c r="FJ148" s="47"/>
    </row>
    <row r="149" spans="2:166" x14ac:dyDescent="0.25">
      <c r="B149" s="14">
        <f t="shared" si="156"/>
        <v>29</v>
      </c>
      <c r="C149" s="6">
        <v>2044</v>
      </c>
      <c r="D149" s="104"/>
      <c r="E149" s="39"/>
      <c r="F149" s="39"/>
      <c r="G149" s="39"/>
      <c r="H149" s="39"/>
      <c r="I149" s="105"/>
      <c r="J149" s="6">
        <v>2044</v>
      </c>
      <c r="K149" s="63" t="e">
        <f>IF(SUM($L$16:$L52)=SUM($K$117:$P$117),K$117-((K$117/K$118)*(COUNTIF($L$23:$L52,"=0"))),999999)</f>
        <v>#DIV/0!</v>
      </c>
      <c r="L149" s="20" t="e">
        <f>IF(SUM($L$16:$L52)=SUM($K$117:$P$117),L$117-((L$117/L$118)*(COUNTIF($L$23:$L52,"=0"))),999999)</f>
        <v>#DIV/0!</v>
      </c>
      <c r="M149" s="20" t="e">
        <f>IF(SUM($L$16:$L52)=SUM($K$117:$P$117),M$117-((M$117/M$118)*(COUNTIF($L$23:$L52,"=0"))),999999)</f>
        <v>#DIV/0!</v>
      </c>
      <c r="N149" s="20" t="e">
        <f>IF(SUM($L$16:$L52)=SUM($K$117:$P$117),N$117-((N$117/N$118)*(COUNTIF($L$23:$L52,"=0"))),999999)</f>
        <v>#DIV/0!</v>
      </c>
      <c r="O149" s="20" t="e">
        <f>IF(SUM($L$16:$L52)=SUM($K$117:$P$117),O$117-((O$117/O$118)*(COUNTIF($L$23:$L52,"=0"))),999999)</f>
        <v>#DIV/0!</v>
      </c>
      <c r="P149" s="20" t="e">
        <f>IF(SUM($L$16:$L52)=SUM($K$117:$P$117),P$117-((P$117/P$118)*(COUNTIF($L$23:$L52,"=0"))),999999)</f>
        <v>#DIV/0!</v>
      </c>
      <c r="T149" s="39"/>
      <c r="U149" s="39"/>
      <c r="V149" s="39"/>
      <c r="W149" s="6">
        <v>2044</v>
      </c>
      <c r="X149" s="63" t="e">
        <f>IF(SUM($Y$16:$Y52)=SUM($X$117:$AC$117),X$117-((X$117/X$118)*(COUNTIF($Y$23:$Y52,"=0"))),999999)</f>
        <v>#DIV/0!</v>
      </c>
      <c r="Y149" s="20" t="e">
        <f>IF(SUM($Y$16:$Y52)=SUM($X$117:$AC$117),Y$117-((Y$117/Y$118)*(COUNTIF($Y$23:$Y52,"=0"))),999999)</f>
        <v>#DIV/0!</v>
      </c>
      <c r="Z149" s="20" t="e">
        <f>IF(SUM($Y$16:$Y52)=SUM($X$117:$AC$117),Z$117-((Z$117/Z$118)*(COUNTIF($Y$23:$Y52,"=0"))),999999)</f>
        <v>#DIV/0!</v>
      </c>
      <c r="AA149" s="20" t="e">
        <f>IF(SUM($Y$16:$Y52)=SUM($X$117:$AC$117),AA$117-((AA$117/AA$118)*(COUNTIF($Y$23:$Y52,"=0"))),999999)</f>
        <v>#DIV/0!</v>
      </c>
      <c r="AB149" s="20" t="e">
        <f>IF(SUM($Y$16:$Y52)=SUM($X$117:$AC$117),AB$117-((AB$117/AB$118)*(COUNTIF($Y$23:$Y52,"=0"))),999999)</f>
        <v>#DIV/0!</v>
      </c>
      <c r="AC149" s="20" t="e">
        <f>IF(SUM($Y$16:$Y52)=SUM($X$117:$AC$117),AC$117-((AC$117/AC$118)*(COUNTIF($Y$23:$Y52,"=0"))),999999)</f>
        <v>#DIV/0!</v>
      </c>
      <c r="AJ149" s="6">
        <v>2044</v>
      </c>
      <c r="AK149" s="63" t="e">
        <f>IF(SUM($AL$16:$AL52)=SUM($AK$117:$AP$117),AK$117-((AK$117/AK$118)*(COUNTIF($AL$23:$AL52,"=0"))),999999)</f>
        <v>#DIV/0!</v>
      </c>
      <c r="AL149" s="20" t="e">
        <f>IF(SUM($AL$16:$AL52)=SUM($AK$117:$AP$117),AL$117-((AL$117/AL$118)*(COUNTIF($AL$23:$AL52,"=0"))),999999)</f>
        <v>#DIV/0!</v>
      </c>
      <c r="AM149" s="20" t="e">
        <f>IF(SUM($AL$16:$AL52)=SUM($AK$117:$AP$117),AM$117-((AM$117/AM$118)*(COUNTIF($AL$23:$AL52,"=0"))),999999)</f>
        <v>#DIV/0!</v>
      </c>
      <c r="AN149" s="20" t="e">
        <f>IF(SUM($AL$16:$AL52)=SUM($AK$117:$AP$117),AN$117-((AN$117/AN$118)*(COUNTIF($AL$23:$AL52,"=0"))),999999)</f>
        <v>#DIV/0!</v>
      </c>
      <c r="AO149" s="20" t="e">
        <f>IF(SUM($AL$16:$AL52)=SUM($AK$117:$AP$117),AO$117-((AO$117/AO$118)*(COUNTIF($AL$23:$AL52,"=0"))),999999)</f>
        <v>#DIV/0!</v>
      </c>
      <c r="AP149" s="20" t="e">
        <f>IF(SUM($AL$16:$AL52)=SUM($AK$117:$AP$117),AP$117-((AP$117/AP$118)*(COUNTIF($AL$23:$AL52,"=0"))),999999)</f>
        <v>#DIV/0!</v>
      </c>
      <c r="AW149" s="6">
        <v>2044</v>
      </c>
      <c r="AX149" s="63" t="e">
        <f>IF(SUM($AY$16:$AY52)=SUM($AX$117:$BC$117),AX$117-((AX$117/AX$118)*(COUNTIF($AY$23:$AY52,"=0"))),999999)</f>
        <v>#DIV/0!</v>
      </c>
      <c r="AY149" s="20" t="e">
        <f>IF(SUM($AY$16:$AY52)=SUM($AX$117:$BC$117),AY$117-((AY$117/AY$118)*(COUNTIF($AY$23:$AY52,"=0"))),999999)</f>
        <v>#DIV/0!</v>
      </c>
      <c r="AZ149" s="20" t="e">
        <f>IF(SUM($AY$16:$AY52)=SUM($AX$117:$BC$117),AZ$117-((AZ$117/AZ$118)*(COUNTIF($AY$23:$AY52,"=0"))),999999)</f>
        <v>#DIV/0!</v>
      </c>
      <c r="BA149" s="20" t="e">
        <f>IF(SUM($AY$16:$AY52)=SUM($AX$117:$BC$117),BA$117-((BA$117/BA$118)*(COUNTIF($AY$23:$AY52,"=0"))),999999)</f>
        <v>#DIV/0!</v>
      </c>
      <c r="BB149" s="20" t="e">
        <f>IF(SUM($AY$16:$AY52)=SUM($AX$117:$BC$117),BB$117-((BB$117/BB$118)*(COUNTIF($AY$23:$AY52,"=0"))),999999)</f>
        <v>#DIV/0!</v>
      </c>
      <c r="BC149" s="20" t="e">
        <f>IF(SUM($AY$16:$AY52)=SUM($AX$117:$BC$117),BC$117-((BC$117/BC$118)*(COUNTIF($AY$23:$AY52,"=0"))),999999)</f>
        <v>#DIV/0!</v>
      </c>
      <c r="BJ149" s="6">
        <v>2044</v>
      </c>
      <c r="BK149" s="63" t="e">
        <f>IF(SUM($BL$16:$BL52)=SUM($BK$117:$BP$117),BK$117-((BK$117/BK$118)*(COUNTIF($BL$23:$BL52,"=0"))),999999)</f>
        <v>#DIV/0!</v>
      </c>
      <c r="BL149" s="20" t="e">
        <f>IF(SUM($BL$16:$BL52)=SUM($BK$117:$BP$117),BL$117-((BL$117/BL$118)*(COUNTIF($BL$23:$BL52,"=0"))),999999)</f>
        <v>#DIV/0!</v>
      </c>
      <c r="BM149" s="20" t="e">
        <f>IF(SUM($BL$16:$BL52)=SUM($BK$117:$BP$117),BM$117-((BM$117/BM$118)*(COUNTIF($BL$23:$BL52,"=0"))),999999)</f>
        <v>#DIV/0!</v>
      </c>
      <c r="BN149" s="20" t="e">
        <f>IF(SUM($BL$16:$BL52)=SUM($BK$117:$BP$117),BN$117-((BN$117/BN$118)*(COUNTIF($BL$23:$BL52,"=0"))),999999)</f>
        <v>#DIV/0!</v>
      </c>
      <c r="BO149" s="20" t="e">
        <f>IF(SUM($BL$16:$BL52)=SUM($BK$117:$BP$117),BO$117-((BO$117/BO$118)*(COUNTIF($BL$23:$BL52,"=0"))),999999)</f>
        <v>#DIV/0!</v>
      </c>
      <c r="BP149" s="20" t="e">
        <f>IF(SUM($BL$16:$BL52)=SUM($BK$117:$BP$117),BP$117-((BP$117/BP$118)*(COUNTIF($BL$23:$BL52,"=0"))),999999)</f>
        <v>#DIV/0!</v>
      </c>
      <c r="BW149" s="6">
        <v>2044</v>
      </c>
      <c r="BX149" s="63" t="e">
        <f>IF(SUM($BY$16:$BY52)=SUM($BX$117:$CC$117),BX$117-((BX$117/BX$118)*(COUNTIF($BY$23:$BY52,"=0"))),999999)</f>
        <v>#DIV/0!</v>
      </c>
      <c r="BY149" s="20" t="e">
        <f>IF(SUM($BY$16:$BY52)=SUM($BX$117:$CC$117),BY$117-((BY$117/BY$118)*(COUNTIF($BY$23:$BY52,"=0"))),999999)</f>
        <v>#DIV/0!</v>
      </c>
      <c r="BZ149" s="20" t="e">
        <f>IF(SUM($BY$16:$BY52)=SUM($BX$117:$CC$117),BZ$117-((BZ$117/BZ$118)*(COUNTIF($BY$23:$BY52,"=0"))),999999)</f>
        <v>#DIV/0!</v>
      </c>
      <c r="CA149" s="20" t="e">
        <f>IF(SUM($BY$16:$BY52)=SUM($BX$117:$CC$117),CA$117-((CA$117/CA$118)*(COUNTIF($BY$23:$BY52,"=0"))),999999)</f>
        <v>#DIV/0!</v>
      </c>
      <c r="CB149" s="20" t="e">
        <f>IF(SUM($BY$16:$BY52)=SUM($BX$117:$CC$117),CB$117-((CB$117/CB$118)*(COUNTIF($BY$23:$BY52,"=0"))),999999)</f>
        <v>#DIV/0!</v>
      </c>
      <c r="CC149" s="20" t="e">
        <f>IF(SUM($BY$16:$BY52)=SUM($BX$117:$CC$117),CC$117-((CC$117/CC$118)*(COUNTIF($BY$23:$BY52,"=0"))),999999)</f>
        <v>#DIV/0!</v>
      </c>
      <c r="CJ149" s="6">
        <v>2044</v>
      </c>
      <c r="CK149" s="63" t="e">
        <f>IF(SUM($CL$16:$CL52)=SUM($CK$117:$CP$117),CK$117-((CK$117/CK$118)*(COUNTIF($CL$23:$CL52,"=0"))),999999)</f>
        <v>#DIV/0!</v>
      </c>
      <c r="CL149" s="20" t="e">
        <f>IF(SUM($CL$16:$CL52)=SUM($CK$117:$CP$117),CL$117-((CL$117/CL$118)*(COUNTIF($CL$23:$CL52,"=0"))),999999)</f>
        <v>#DIV/0!</v>
      </c>
      <c r="CM149" s="20" t="e">
        <f>IF(SUM($CL$16:$CL52)=SUM($CK$117:$CP$117),CM$117-((CM$117/CM$118)*(COUNTIF($CL$23:$CL52,"=0"))),999999)</f>
        <v>#DIV/0!</v>
      </c>
      <c r="CN149" s="20" t="e">
        <f>IF(SUM($CL$16:$CL52)=SUM($CK$117:$CP$117),CN$117-((CN$117/CN$118)*(COUNTIF($CL$23:$CL52,"=0"))),999999)</f>
        <v>#DIV/0!</v>
      </c>
      <c r="CO149" s="20" t="e">
        <f>IF(SUM($CL$16:$CL52)=SUM($CK$117:$CP$117),CO$117-((CO$117/CO$118)*(COUNTIF($CL$23:$CL52,"=0"))),999999)</f>
        <v>#DIV/0!</v>
      </c>
      <c r="CP149" s="20" t="e">
        <f>IF(SUM($CL$16:$CL52)=SUM($CK$117:$CP$117),CP$117-((CP$117/CP$118)*(COUNTIF($CL$23:$CL52,"=0"))),999999)</f>
        <v>#DIV/0!</v>
      </c>
      <c r="CW149" s="6">
        <v>2044</v>
      </c>
      <c r="CX149" s="63" t="e">
        <f>IF(SUM($CY$16:$CY52)=SUM($CX$117:$DC$117),CX$117-((CX$117/CX$118)*(COUNTIF($CY$23:$CY52,"=0"))),999999)</f>
        <v>#DIV/0!</v>
      </c>
      <c r="CY149" s="20" t="e">
        <f>IF(SUM($CY$16:$CY52)=SUM($CX$117:$DC$117),CY$117-((CY$117/CY$118)*(COUNTIF($CY$23:$CY52,"=0"))),999999)</f>
        <v>#DIV/0!</v>
      </c>
      <c r="CZ149" s="20" t="e">
        <f>IF(SUM($CY$16:$CY52)=SUM($CX$117:$DC$117),CZ$117-((CZ$117/CZ$118)*(COUNTIF($CY$23:$CY52,"=0"))),999999)</f>
        <v>#DIV/0!</v>
      </c>
      <c r="DA149" s="20" t="e">
        <f>IF(SUM($CY$16:$CY52)=SUM($CX$117:$DC$117),DA$117-((DA$117/DA$118)*(COUNTIF($CY$23:$CY52,"=0"))),999999)</f>
        <v>#DIV/0!</v>
      </c>
      <c r="DB149" s="20" t="e">
        <f>IF(SUM($CY$16:$CY52)=SUM($CX$117:$DC$117),DB$117-((DB$117/DB$118)*(COUNTIF($CY$23:$CY52,"=0"))),999999)</f>
        <v>#DIV/0!</v>
      </c>
      <c r="DC149" s="20" t="e">
        <f>IF(SUM($CY$16:$CY52)=SUM($CX$117:$DC$117),DC$117-((DC$117/DC$118)*(COUNTIF($CY$23:$CY52,"=0"))),999999)</f>
        <v>#DIV/0!</v>
      </c>
      <c r="DJ149" s="6">
        <v>2044</v>
      </c>
      <c r="DK149" s="63" t="e">
        <f>IF(SUM($DL$16:$DL52)=SUM($DK$117:$DP$117),DK$117-((DK$117/DK$118)*(COUNTIF($DL$23:$DL52,"=0"))),999999)</f>
        <v>#DIV/0!</v>
      </c>
      <c r="DL149" s="20" t="e">
        <f>IF(SUM($DL$16:$DL52)=SUM($DK$117:$DP$117),DL$117-((DL$117/DL$118)*(COUNTIF($DL$23:$DL52,"=0"))),999999)</f>
        <v>#DIV/0!</v>
      </c>
      <c r="DM149" s="20" t="e">
        <f>IF(SUM($DL$16:$DL52)=SUM($DK$117:$DP$117),DM$117-((DM$117/DM$118)*(COUNTIF($DL$23:$DL52,"=0"))),999999)</f>
        <v>#DIV/0!</v>
      </c>
      <c r="DN149" s="20" t="e">
        <f>IF(SUM($DL$16:$DL52)=SUM($DK$117:$DP$117),DN$117-((DN$117/DN$118)*(COUNTIF($DL$23:$DL52,"=0"))),999999)</f>
        <v>#DIV/0!</v>
      </c>
      <c r="DO149" s="20" t="e">
        <f>IF(SUM($DL$16:$DL52)=SUM($DK$117:$DP$117),DO$117-((DO$117/DO$118)*(COUNTIF($DL$23:$DL52,"=0"))),999999)</f>
        <v>#DIV/0!</v>
      </c>
      <c r="DP149" s="20" t="e">
        <f>IF(SUM($DL$16:$DL52)=SUM($DK$117:$DP$117),DP$117-((DP$117/DP$118)*(COUNTIF($DL$23:$DL52,"=0"))),999999)</f>
        <v>#DIV/0!</v>
      </c>
      <c r="DW149" s="6">
        <v>2044</v>
      </c>
      <c r="DX149" s="63" t="e">
        <f>IF(SUM($DY$16:$DY52)=SUM($DX$117:$EC$117),DX$117-((DX$117/DX$118)*(COUNTIF($DY$23:$DY52,"=0"))),999999)</f>
        <v>#DIV/0!</v>
      </c>
      <c r="DY149" s="20" t="e">
        <f>IF(SUM($DY$16:$DY52)=SUM($DX$117:$EC$117),DY$117-((DY$117/DY$118)*(COUNTIF($DY$23:$DY52,"=0"))),999999)</f>
        <v>#DIV/0!</v>
      </c>
      <c r="DZ149" s="20" t="e">
        <f>IF(SUM($DY$16:$DY52)=SUM($DX$117:$EC$117),DZ$117-((DZ$117/DZ$118)*(COUNTIF($DY$23:$DY52,"=0"))),999999)</f>
        <v>#DIV/0!</v>
      </c>
      <c r="EA149" s="20" t="e">
        <f>IF(SUM($DY$16:$DY52)=SUM($DX$117:$EC$117),EA$117-((EA$117/EA$118)*(COUNTIF($DY$23:$DY52,"=0"))),999999)</f>
        <v>#DIV/0!</v>
      </c>
      <c r="EB149" s="20" t="e">
        <f>IF(SUM($DY$16:$DY52)=SUM($DX$117:$EC$117),EB$117-((EB$117/EB$118)*(COUNTIF($DY$23:$DY52,"=0"))),999999)</f>
        <v>#DIV/0!</v>
      </c>
      <c r="EC149" s="20" t="e">
        <f>IF(SUM($DY$16:$DY52)=SUM($DX$117:$EC$117),EC$117-((EC$117/EC$118)*(COUNTIF($DY$23:$DY52,"=0"))),999999)</f>
        <v>#DIV/0!</v>
      </c>
      <c r="EJ149" s="6">
        <v>2044</v>
      </c>
      <c r="EK149" s="63" t="e">
        <f>IF(SUM($EL$16:$EL52)=SUM($EK$117:$EP$117),EK$117-((EK$117/EK$118)*(COUNTIF($EL$23:$EL52,"=0"))),999999)</f>
        <v>#DIV/0!</v>
      </c>
      <c r="EL149" s="20" t="e">
        <f>IF(SUM($EL$16:$EL52)=SUM($EK$117:$EP$117),EL$117-((EL$117/EL$118)*(COUNTIF($EL$23:$EL52,"=0"))),999999)</f>
        <v>#DIV/0!</v>
      </c>
      <c r="EM149" s="20" t="e">
        <f>IF(SUM($EL$16:$EL52)=SUM($EK$117:$EP$117),EM$117-((EM$117/EM$118)*(COUNTIF($EL$23:$EL52,"=0"))),999999)</f>
        <v>#DIV/0!</v>
      </c>
      <c r="EN149" s="20" t="e">
        <f>IF(SUM($EL$16:$EL52)=SUM($EK$117:$EP$117),EN$117-((EN$117/EN$118)*(COUNTIF($EL$23:$EL52,"=0"))),999999)</f>
        <v>#DIV/0!</v>
      </c>
      <c r="EO149" s="20" t="e">
        <f>IF(SUM($EL$16:$EL52)=SUM($EK$117:$EP$117),EO$117-((EO$117/EO$118)*(COUNTIF($EL$23:$EL52,"=0"))),999999)</f>
        <v>#DIV/0!</v>
      </c>
      <c r="EP149" s="20" t="e">
        <f>IF(SUM($EL$16:$EL52)=SUM($EK$117:$EP$117),EP$117-((EP$117/EP$118)*(COUNTIF($EL$23:$EL52,"=0"))),999999)</f>
        <v>#DIV/0!</v>
      </c>
      <c r="EW149" s="6">
        <v>2044</v>
      </c>
      <c r="EX149" s="63">
        <f>IF(SUM($EY$16:$EY52)=SUM($EX$117:$FC$117),EX$117-((EX$117/EX$118)*(COUNTIF($EY$23:$EY52,"=0"))),999999)</f>
        <v>999999</v>
      </c>
      <c r="EY149" s="20">
        <f>IF(SUM($EY$16:$EY52)=SUM($EX$117:$FC$117),EY$117-((EY$117/EY$118)*(COUNTIF($EY$23:$EY52,"=0"))),999999)</f>
        <v>999999</v>
      </c>
      <c r="EZ149" s="20">
        <f>IF(SUM($EY$16:$EY52)=SUM($EX$117:$FC$117),EZ$117-((EZ$117/EZ$118)*(COUNTIF($EY$23:$EY52,"=0"))),999999)</f>
        <v>999999</v>
      </c>
      <c r="FA149" s="20">
        <f>IF(SUM($EY$16:$EY52)=SUM($EX$117:$FC$117),FA$117-((FA$117/FA$118)*(COUNTIF($EY$23:$EY52,"=0"))),999999)</f>
        <v>999999</v>
      </c>
      <c r="FB149" s="20">
        <f>IF(SUM($EY$16:$EY52)=SUM($EX$117:$FC$117),FB$117-((FB$117/FB$118)*(COUNTIF($EY$23:$EY52,"=0"))),999999)</f>
        <v>999999</v>
      </c>
      <c r="FC149" s="20">
        <f>IF(SUM($EY$16:$EY52)=SUM($EX$117:$FC$117),FC$117-((FC$117/FC$118)*(COUNTIF($EY$23:$EY52,"=0"))),999999)</f>
        <v>999999</v>
      </c>
      <c r="FJ149" s="47"/>
    </row>
    <row r="150" spans="2:166" x14ac:dyDescent="0.25">
      <c r="B150" s="15">
        <f t="shared" si="156"/>
        <v>30</v>
      </c>
      <c r="C150" s="7">
        <v>2045</v>
      </c>
      <c r="D150" s="104"/>
      <c r="E150" s="39"/>
      <c r="F150" s="39"/>
      <c r="G150" s="39"/>
      <c r="H150" s="39"/>
      <c r="I150" s="105"/>
      <c r="J150" s="7">
        <v>2045</v>
      </c>
      <c r="K150" s="64" t="e">
        <f>IF(SUM($L$16:$L53)=SUM($K$117:$P$117),K$117-((K$117/K$118)*(COUNTIF($L$23:$L53,"=0"))),999999)</f>
        <v>#DIV/0!</v>
      </c>
      <c r="L150" s="19" t="e">
        <f>IF(SUM($L$16:$L53)=SUM($K$117:$P$117),L$117-((L$117/L$118)*(COUNTIF($L$23:$L53,"=0"))),999999)</f>
        <v>#DIV/0!</v>
      </c>
      <c r="M150" s="19" t="e">
        <f>IF(SUM($L$16:$L53)=SUM($K$117:$P$117),M$117-((M$117/M$118)*(COUNTIF($L$23:$L53,"=0"))),999999)</f>
        <v>#DIV/0!</v>
      </c>
      <c r="N150" s="19" t="e">
        <f>IF(SUM($L$16:$L53)=SUM($K$117:$P$117),N$117-((N$117/N$118)*(COUNTIF($L$23:$L53,"=0"))),999999)</f>
        <v>#DIV/0!</v>
      </c>
      <c r="O150" s="19" t="e">
        <f>IF(SUM($L$16:$L53)=SUM($K$117:$P$117),O$117-((O$117/O$118)*(COUNTIF($L$23:$L53,"=0"))),999999)</f>
        <v>#DIV/0!</v>
      </c>
      <c r="P150" s="19" t="e">
        <f>IF(SUM($L$16:$L53)=SUM($K$117:$P$117),P$117-((P$117/P$118)*(COUNTIF($L$23:$L53,"=0"))),999999)</f>
        <v>#DIV/0!</v>
      </c>
      <c r="T150" s="39"/>
      <c r="U150" s="39"/>
      <c r="V150" s="39"/>
      <c r="W150" s="7">
        <v>2045</v>
      </c>
      <c r="X150" s="64" t="e">
        <f>IF(SUM($Y$16:$Y53)=SUM($X$117:$AC$117),X$117-((X$117/X$118)*(COUNTIF($Y$23:$Y53,"=0"))),999999)</f>
        <v>#DIV/0!</v>
      </c>
      <c r="Y150" s="19" t="e">
        <f>IF(SUM($Y$16:$Y53)=SUM($X$117:$AC$117),Y$117-((Y$117/Y$118)*(COUNTIF($Y$23:$Y53,"=0"))),999999)</f>
        <v>#DIV/0!</v>
      </c>
      <c r="Z150" s="19" t="e">
        <f>IF(SUM($Y$16:$Y53)=SUM($X$117:$AC$117),Z$117-((Z$117/Z$118)*(COUNTIF($Y$23:$Y53,"=0"))),999999)</f>
        <v>#DIV/0!</v>
      </c>
      <c r="AA150" s="19" t="e">
        <f>IF(SUM($Y$16:$Y53)=SUM($X$117:$AC$117),AA$117-((AA$117/AA$118)*(COUNTIF($Y$23:$Y53,"=0"))),999999)</f>
        <v>#DIV/0!</v>
      </c>
      <c r="AB150" s="19" t="e">
        <f>IF(SUM($Y$16:$Y53)=SUM($X$117:$AC$117),AB$117-((AB$117/AB$118)*(COUNTIF($Y$23:$Y53,"=0"))),999999)</f>
        <v>#DIV/0!</v>
      </c>
      <c r="AC150" s="19" t="e">
        <f>IF(SUM($Y$16:$Y53)=SUM($X$117:$AC$117),AC$117-((AC$117/AC$118)*(COUNTIF($Y$23:$Y53,"=0"))),999999)</f>
        <v>#DIV/0!</v>
      </c>
      <c r="AJ150" s="7">
        <v>2045</v>
      </c>
      <c r="AK150" s="64" t="e">
        <f>IF(SUM($AL$16:$AL53)=SUM($AK$117:$AP$117),AK$117-((AK$117/AK$118)*(COUNTIF($AL$23:$AL53,"=0"))),999999)</f>
        <v>#DIV/0!</v>
      </c>
      <c r="AL150" s="19" t="e">
        <f>IF(SUM($AL$16:$AL53)=SUM($AK$117:$AP$117),AL$117-((AL$117/AL$118)*(COUNTIF($AL$23:$AL53,"=0"))),999999)</f>
        <v>#DIV/0!</v>
      </c>
      <c r="AM150" s="19" t="e">
        <f>IF(SUM($AL$16:$AL53)=SUM($AK$117:$AP$117),AM$117-((AM$117/AM$118)*(COUNTIF($AL$23:$AL53,"=0"))),999999)</f>
        <v>#DIV/0!</v>
      </c>
      <c r="AN150" s="19" t="e">
        <f>IF(SUM($AL$16:$AL53)=SUM($AK$117:$AP$117),AN$117-((AN$117/AN$118)*(COUNTIF($AL$23:$AL53,"=0"))),999999)</f>
        <v>#DIV/0!</v>
      </c>
      <c r="AO150" s="19" t="e">
        <f>IF(SUM($AL$16:$AL53)=SUM($AK$117:$AP$117),AO$117-((AO$117/AO$118)*(COUNTIF($AL$23:$AL53,"=0"))),999999)</f>
        <v>#DIV/0!</v>
      </c>
      <c r="AP150" s="19" t="e">
        <f>IF(SUM($AL$16:$AL53)=SUM($AK$117:$AP$117),AP$117-((AP$117/AP$118)*(COUNTIF($AL$23:$AL53,"=0"))),999999)</f>
        <v>#DIV/0!</v>
      </c>
      <c r="AW150" s="7">
        <v>2045</v>
      </c>
      <c r="AX150" s="64" t="e">
        <f>IF(SUM($AY$16:$AY53)=SUM($AX$117:$BC$117),AX$117-((AX$117/AX$118)*(COUNTIF($AY$23:$AY53,"=0"))),999999)</f>
        <v>#DIV/0!</v>
      </c>
      <c r="AY150" s="19" t="e">
        <f>IF(SUM($AY$16:$AY53)=SUM($AX$117:$BC$117),AY$117-((AY$117/AY$118)*(COUNTIF($AY$23:$AY53,"=0"))),999999)</f>
        <v>#DIV/0!</v>
      </c>
      <c r="AZ150" s="19" t="e">
        <f>IF(SUM($AY$16:$AY53)=SUM($AX$117:$BC$117),AZ$117-((AZ$117/AZ$118)*(COUNTIF($AY$23:$AY53,"=0"))),999999)</f>
        <v>#DIV/0!</v>
      </c>
      <c r="BA150" s="19" t="e">
        <f>IF(SUM($AY$16:$AY53)=SUM($AX$117:$BC$117),BA$117-((BA$117/BA$118)*(COUNTIF($AY$23:$AY53,"=0"))),999999)</f>
        <v>#DIV/0!</v>
      </c>
      <c r="BB150" s="19" t="e">
        <f>IF(SUM($AY$16:$AY53)=SUM($AX$117:$BC$117),BB$117-((BB$117/BB$118)*(COUNTIF($AY$23:$AY53,"=0"))),999999)</f>
        <v>#DIV/0!</v>
      </c>
      <c r="BC150" s="19" t="e">
        <f>IF(SUM($AY$16:$AY53)=SUM($AX$117:$BC$117),BC$117-((BC$117/BC$118)*(COUNTIF($AY$23:$AY53,"=0"))),999999)</f>
        <v>#DIV/0!</v>
      </c>
      <c r="BJ150" s="7">
        <v>2045</v>
      </c>
      <c r="BK150" s="64" t="e">
        <f>IF(SUM($BL$16:$BL53)=SUM($BK$117:$BP$117),BK$117-((BK$117/BK$118)*(COUNTIF($BL$23:$BL53,"=0"))),999999)</f>
        <v>#DIV/0!</v>
      </c>
      <c r="BL150" s="19" t="e">
        <f>IF(SUM($BL$16:$BL53)=SUM($BK$117:$BP$117),BL$117-((BL$117/BL$118)*(COUNTIF($BL$23:$BL53,"=0"))),999999)</f>
        <v>#DIV/0!</v>
      </c>
      <c r="BM150" s="19" t="e">
        <f>IF(SUM($BL$16:$BL53)=SUM($BK$117:$BP$117),BM$117-((BM$117/BM$118)*(COUNTIF($BL$23:$BL53,"=0"))),999999)</f>
        <v>#DIV/0!</v>
      </c>
      <c r="BN150" s="19" t="e">
        <f>IF(SUM($BL$16:$BL53)=SUM($BK$117:$BP$117),BN$117-((BN$117/BN$118)*(COUNTIF($BL$23:$BL53,"=0"))),999999)</f>
        <v>#DIV/0!</v>
      </c>
      <c r="BO150" s="19" t="e">
        <f>IF(SUM($BL$16:$BL53)=SUM($BK$117:$BP$117),BO$117-((BO$117/BO$118)*(COUNTIF($BL$23:$BL53,"=0"))),999999)</f>
        <v>#DIV/0!</v>
      </c>
      <c r="BP150" s="19" t="e">
        <f>IF(SUM($BL$16:$BL53)=SUM($BK$117:$BP$117),BP$117-((BP$117/BP$118)*(COUNTIF($BL$23:$BL53,"=0"))),999999)</f>
        <v>#DIV/0!</v>
      </c>
      <c r="BW150" s="7">
        <v>2045</v>
      </c>
      <c r="BX150" s="64" t="e">
        <f>IF(SUM($BY$16:$BY53)=SUM($BX$117:$CC$117),BX$117-((BX$117/BX$118)*(COUNTIF($BY$23:$BY53,"=0"))),999999)</f>
        <v>#DIV/0!</v>
      </c>
      <c r="BY150" s="19" t="e">
        <f>IF(SUM($BY$16:$BY53)=SUM($BX$117:$CC$117),BY$117-((BY$117/BY$118)*(COUNTIF($BY$23:$BY53,"=0"))),999999)</f>
        <v>#DIV/0!</v>
      </c>
      <c r="BZ150" s="19" t="e">
        <f>IF(SUM($BY$16:$BY53)=SUM($BX$117:$CC$117),BZ$117-((BZ$117/BZ$118)*(COUNTIF($BY$23:$BY53,"=0"))),999999)</f>
        <v>#DIV/0!</v>
      </c>
      <c r="CA150" s="19" t="e">
        <f>IF(SUM($BY$16:$BY53)=SUM($BX$117:$CC$117),CA$117-((CA$117/CA$118)*(COUNTIF($BY$23:$BY53,"=0"))),999999)</f>
        <v>#DIV/0!</v>
      </c>
      <c r="CB150" s="19" t="e">
        <f>IF(SUM($BY$16:$BY53)=SUM($BX$117:$CC$117),CB$117-((CB$117/CB$118)*(COUNTIF($BY$23:$BY53,"=0"))),999999)</f>
        <v>#DIV/0!</v>
      </c>
      <c r="CC150" s="19" t="e">
        <f>IF(SUM($BY$16:$BY53)=SUM($BX$117:$CC$117),CC$117-((CC$117/CC$118)*(COUNTIF($BY$23:$BY53,"=0"))),999999)</f>
        <v>#DIV/0!</v>
      </c>
      <c r="CJ150" s="7">
        <v>2045</v>
      </c>
      <c r="CK150" s="64" t="e">
        <f>IF(SUM($CL$16:$CL53)=SUM($CK$117:$CP$117),CK$117-((CK$117/CK$118)*(COUNTIF($CL$23:$CL53,"=0"))),999999)</f>
        <v>#DIV/0!</v>
      </c>
      <c r="CL150" s="19" t="e">
        <f>IF(SUM($CL$16:$CL53)=SUM($CK$117:$CP$117),CL$117-((CL$117/CL$118)*(COUNTIF($CL$23:$CL53,"=0"))),999999)</f>
        <v>#DIV/0!</v>
      </c>
      <c r="CM150" s="19" t="e">
        <f>IF(SUM($CL$16:$CL53)=SUM($CK$117:$CP$117),CM$117-((CM$117/CM$118)*(COUNTIF($CL$23:$CL53,"=0"))),999999)</f>
        <v>#DIV/0!</v>
      </c>
      <c r="CN150" s="19" t="e">
        <f>IF(SUM($CL$16:$CL53)=SUM($CK$117:$CP$117),CN$117-((CN$117/CN$118)*(COUNTIF($CL$23:$CL53,"=0"))),999999)</f>
        <v>#DIV/0!</v>
      </c>
      <c r="CO150" s="19" t="e">
        <f>IF(SUM($CL$16:$CL53)=SUM($CK$117:$CP$117),CO$117-((CO$117/CO$118)*(COUNTIF($CL$23:$CL53,"=0"))),999999)</f>
        <v>#DIV/0!</v>
      </c>
      <c r="CP150" s="19" t="e">
        <f>IF(SUM($CL$16:$CL53)=SUM($CK$117:$CP$117),CP$117-((CP$117/CP$118)*(COUNTIF($CL$23:$CL53,"=0"))),999999)</f>
        <v>#DIV/0!</v>
      </c>
      <c r="CW150" s="7">
        <v>2045</v>
      </c>
      <c r="CX150" s="64" t="e">
        <f>IF(SUM($CY$16:$CY53)=SUM($CX$117:$DC$117),CX$117-((CX$117/CX$118)*(COUNTIF($CY$23:$CY53,"=0"))),999999)</f>
        <v>#DIV/0!</v>
      </c>
      <c r="CY150" s="19" t="e">
        <f>IF(SUM($CY$16:$CY53)=SUM($CX$117:$DC$117),CY$117-((CY$117/CY$118)*(COUNTIF($CY$23:$CY53,"=0"))),999999)</f>
        <v>#DIV/0!</v>
      </c>
      <c r="CZ150" s="19" t="e">
        <f>IF(SUM($CY$16:$CY53)=SUM($CX$117:$DC$117),CZ$117-((CZ$117/CZ$118)*(COUNTIF($CY$23:$CY53,"=0"))),999999)</f>
        <v>#DIV/0!</v>
      </c>
      <c r="DA150" s="19" t="e">
        <f>IF(SUM($CY$16:$CY53)=SUM($CX$117:$DC$117),DA$117-((DA$117/DA$118)*(COUNTIF($CY$23:$CY53,"=0"))),999999)</f>
        <v>#DIV/0!</v>
      </c>
      <c r="DB150" s="19" t="e">
        <f>IF(SUM($CY$16:$CY53)=SUM($CX$117:$DC$117),DB$117-((DB$117/DB$118)*(COUNTIF($CY$23:$CY53,"=0"))),999999)</f>
        <v>#DIV/0!</v>
      </c>
      <c r="DC150" s="19" t="e">
        <f>IF(SUM($CY$16:$CY53)=SUM($CX$117:$DC$117),DC$117-((DC$117/DC$118)*(COUNTIF($CY$23:$CY53,"=0"))),999999)</f>
        <v>#DIV/0!</v>
      </c>
      <c r="DJ150" s="7">
        <v>2045</v>
      </c>
      <c r="DK150" s="64" t="e">
        <f>IF(SUM($DL$16:$DL53)=SUM($DK$117:$DP$117),DK$117-((DK$117/DK$118)*(COUNTIF($DL$23:$DL53,"=0"))),999999)</f>
        <v>#DIV/0!</v>
      </c>
      <c r="DL150" s="19" t="e">
        <f>IF(SUM($DL$16:$DL53)=SUM($DK$117:$DP$117),DL$117-((DL$117/DL$118)*(COUNTIF($DL$23:$DL53,"=0"))),999999)</f>
        <v>#DIV/0!</v>
      </c>
      <c r="DM150" s="19" t="e">
        <f>IF(SUM($DL$16:$DL53)=SUM($DK$117:$DP$117),DM$117-((DM$117/DM$118)*(COUNTIF($DL$23:$DL53,"=0"))),999999)</f>
        <v>#DIV/0!</v>
      </c>
      <c r="DN150" s="19" t="e">
        <f>IF(SUM($DL$16:$DL53)=SUM($DK$117:$DP$117),DN$117-((DN$117/DN$118)*(COUNTIF($DL$23:$DL53,"=0"))),999999)</f>
        <v>#DIV/0!</v>
      </c>
      <c r="DO150" s="19" t="e">
        <f>IF(SUM($DL$16:$DL53)=SUM($DK$117:$DP$117),DO$117-((DO$117/DO$118)*(COUNTIF($DL$23:$DL53,"=0"))),999999)</f>
        <v>#DIV/0!</v>
      </c>
      <c r="DP150" s="19" t="e">
        <f>IF(SUM($DL$16:$DL53)=SUM($DK$117:$DP$117),DP$117-((DP$117/DP$118)*(COUNTIF($DL$23:$DL53,"=0"))),999999)</f>
        <v>#DIV/0!</v>
      </c>
      <c r="DW150" s="7">
        <v>2045</v>
      </c>
      <c r="DX150" s="64" t="e">
        <f>IF(SUM($DY$16:$DY53)=SUM($DX$117:$EC$117),DX$117-((DX$117/DX$118)*(COUNTIF($DY$23:$DY53,"=0"))),999999)</f>
        <v>#DIV/0!</v>
      </c>
      <c r="DY150" s="19" t="e">
        <f>IF(SUM($DY$16:$DY53)=SUM($DX$117:$EC$117),DY$117-((DY$117/DY$118)*(COUNTIF($DY$23:$DY53,"=0"))),999999)</f>
        <v>#DIV/0!</v>
      </c>
      <c r="DZ150" s="19" t="e">
        <f>IF(SUM($DY$16:$DY53)=SUM($DX$117:$EC$117),DZ$117-((DZ$117/DZ$118)*(COUNTIF($DY$23:$DY53,"=0"))),999999)</f>
        <v>#DIV/0!</v>
      </c>
      <c r="EA150" s="19" t="e">
        <f>IF(SUM($DY$16:$DY53)=SUM($DX$117:$EC$117),EA$117-((EA$117/EA$118)*(COUNTIF($DY$23:$DY53,"=0"))),999999)</f>
        <v>#DIV/0!</v>
      </c>
      <c r="EB150" s="19" t="e">
        <f>IF(SUM($DY$16:$DY53)=SUM($DX$117:$EC$117),EB$117-((EB$117/EB$118)*(COUNTIF($DY$23:$DY53,"=0"))),999999)</f>
        <v>#DIV/0!</v>
      </c>
      <c r="EC150" s="19" t="e">
        <f>IF(SUM($DY$16:$DY53)=SUM($DX$117:$EC$117),EC$117-((EC$117/EC$118)*(COUNTIF($DY$23:$DY53,"=0"))),999999)</f>
        <v>#DIV/0!</v>
      </c>
      <c r="EJ150" s="7">
        <v>2045</v>
      </c>
      <c r="EK150" s="64" t="e">
        <f>IF(SUM($EL$16:$EL53)=SUM($EK$117:$EP$117),EK$117-((EK$117/EK$118)*(COUNTIF($EL$23:$EL53,"=0"))),999999)</f>
        <v>#DIV/0!</v>
      </c>
      <c r="EL150" s="19" t="e">
        <f>IF(SUM($EL$16:$EL53)=SUM($EK$117:$EP$117),EL$117-((EL$117/EL$118)*(COUNTIF($EL$23:$EL53,"=0"))),999999)</f>
        <v>#DIV/0!</v>
      </c>
      <c r="EM150" s="19" t="e">
        <f>IF(SUM($EL$16:$EL53)=SUM($EK$117:$EP$117),EM$117-((EM$117/EM$118)*(COUNTIF($EL$23:$EL53,"=0"))),999999)</f>
        <v>#DIV/0!</v>
      </c>
      <c r="EN150" s="19" t="e">
        <f>IF(SUM($EL$16:$EL53)=SUM($EK$117:$EP$117),EN$117-((EN$117/EN$118)*(COUNTIF($EL$23:$EL53,"=0"))),999999)</f>
        <v>#DIV/0!</v>
      </c>
      <c r="EO150" s="19" t="e">
        <f>IF(SUM($EL$16:$EL53)=SUM($EK$117:$EP$117),EO$117-((EO$117/EO$118)*(COUNTIF($EL$23:$EL53,"=0"))),999999)</f>
        <v>#DIV/0!</v>
      </c>
      <c r="EP150" s="19" t="e">
        <f>IF(SUM($EL$16:$EL53)=SUM($EK$117:$EP$117),EP$117-((EP$117/EP$118)*(COUNTIF($EL$23:$EL53,"=0"))),999999)</f>
        <v>#DIV/0!</v>
      </c>
      <c r="EW150" s="7">
        <v>2045</v>
      </c>
      <c r="EX150" s="64">
        <f>IF(SUM($EY$16:$EY53)=SUM($EX$117:$FC$117),EX$117-((EX$117/EX$118)*(COUNTIF($EY$23:$EY53,"=0"))),999999)</f>
        <v>999999</v>
      </c>
      <c r="EY150" s="19">
        <f>IF(SUM($EY$16:$EY53)=SUM($EX$117:$FC$117),EY$117-((EY$117/EY$118)*(COUNTIF($EY$23:$EY53,"=0"))),999999)</f>
        <v>999999</v>
      </c>
      <c r="EZ150" s="19">
        <f>IF(SUM($EY$16:$EY53)=SUM($EX$117:$FC$117),EZ$117-((EZ$117/EZ$118)*(COUNTIF($EY$23:$EY53,"=0"))),999999)</f>
        <v>999999</v>
      </c>
      <c r="FA150" s="19">
        <f>IF(SUM($EY$16:$EY53)=SUM($EX$117:$FC$117),FA$117-((FA$117/FA$118)*(COUNTIF($EY$23:$EY53,"=0"))),999999)</f>
        <v>999999</v>
      </c>
      <c r="FB150" s="19">
        <f>IF(SUM($EY$16:$EY53)=SUM($EX$117:$FC$117),FB$117-((FB$117/FB$118)*(COUNTIF($EY$23:$EY53,"=0"))),999999)</f>
        <v>999999</v>
      </c>
      <c r="FC150" s="19">
        <f>IF(SUM($EY$16:$EY53)=SUM($EX$117:$FC$117),FC$117-((FC$117/FC$118)*(COUNTIF($EY$23:$EY53,"=0"))),999999)</f>
        <v>999999</v>
      </c>
      <c r="FJ150" s="47"/>
    </row>
    <row r="151" spans="2:166" x14ac:dyDescent="0.25">
      <c r="B151" s="14">
        <f t="shared" si="156"/>
        <v>31</v>
      </c>
      <c r="C151" s="6">
        <v>2046</v>
      </c>
      <c r="D151" s="104"/>
      <c r="E151" s="39"/>
      <c r="F151" s="39"/>
      <c r="G151" s="39"/>
      <c r="H151" s="39"/>
      <c r="I151" s="105"/>
      <c r="J151" s="6">
        <v>2046</v>
      </c>
      <c r="K151" s="63" t="e">
        <f>IF(SUM($L$16:$L54)=SUM($K$117:$P$117),K$117-((K$117/K$118)*(COUNTIF($L$23:$L54,"=0"))),999999)</f>
        <v>#DIV/0!</v>
      </c>
      <c r="L151" s="20" t="e">
        <f>IF(SUM($L$16:$L54)=SUM($K$117:$P$117),L$117-((L$117/L$118)*(COUNTIF($L$23:$L54,"=0"))),999999)</f>
        <v>#DIV/0!</v>
      </c>
      <c r="M151" s="20" t="e">
        <f>IF(SUM($L$16:$L54)=SUM($K$117:$P$117),M$117-((M$117/M$118)*(COUNTIF($L$23:$L54,"=0"))),999999)</f>
        <v>#DIV/0!</v>
      </c>
      <c r="N151" s="20" t="e">
        <f>IF(SUM($L$16:$L54)=SUM($K$117:$P$117),N$117-((N$117/N$118)*(COUNTIF($L$23:$L54,"=0"))),999999)</f>
        <v>#DIV/0!</v>
      </c>
      <c r="O151" s="20" t="e">
        <f>IF(SUM($L$16:$L54)=SUM($K$117:$P$117),O$117-((O$117/O$118)*(COUNTIF($L$23:$L54,"=0"))),999999)</f>
        <v>#DIV/0!</v>
      </c>
      <c r="P151" s="20" t="e">
        <f>IF(SUM($L$16:$L54)=SUM($K$117:$P$117),P$117-((P$117/P$118)*(COUNTIF($L$23:$L54,"=0"))),999999)</f>
        <v>#DIV/0!</v>
      </c>
      <c r="T151" s="39"/>
      <c r="U151" s="39"/>
      <c r="V151" s="39"/>
      <c r="W151" s="6">
        <v>2046</v>
      </c>
      <c r="X151" s="63" t="e">
        <f>IF(SUM($Y$16:$Y54)=SUM($X$117:$AC$117),X$117-((X$117/X$118)*(COUNTIF($Y$23:$Y54,"=0"))),999999)</f>
        <v>#DIV/0!</v>
      </c>
      <c r="Y151" s="20" t="e">
        <f>IF(SUM($Y$16:$Y54)=SUM($X$117:$AC$117),Y$117-((Y$117/Y$118)*(COUNTIF($Y$23:$Y54,"=0"))),999999)</f>
        <v>#DIV/0!</v>
      </c>
      <c r="Z151" s="20" t="e">
        <f>IF(SUM($Y$16:$Y54)=SUM($X$117:$AC$117),Z$117-((Z$117/Z$118)*(COUNTIF($Y$23:$Y54,"=0"))),999999)</f>
        <v>#DIV/0!</v>
      </c>
      <c r="AA151" s="20" t="e">
        <f>IF(SUM($Y$16:$Y54)=SUM($X$117:$AC$117),AA$117-((AA$117/AA$118)*(COUNTIF($Y$23:$Y54,"=0"))),999999)</f>
        <v>#DIV/0!</v>
      </c>
      <c r="AB151" s="20" t="e">
        <f>IF(SUM($Y$16:$Y54)=SUM($X$117:$AC$117),AB$117-((AB$117/AB$118)*(COUNTIF($Y$23:$Y54,"=0"))),999999)</f>
        <v>#DIV/0!</v>
      </c>
      <c r="AC151" s="20" t="e">
        <f>IF(SUM($Y$16:$Y54)=SUM($X$117:$AC$117),AC$117-((AC$117/AC$118)*(COUNTIF($Y$23:$Y54,"=0"))),999999)</f>
        <v>#DIV/0!</v>
      </c>
      <c r="AJ151" s="6">
        <v>2046</v>
      </c>
      <c r="AK151" s="63" t="e">
        <f>IF(SUM($AL$16:$AL54)=SUM($AK$117:$AP$117),AK$117-((AK$117/AK$118)*(COUNTIF($AL$23:$AL54,"=0"))),999999)</f>
        <v>#DIV/0!</v>
      </c>
      <c r="AL151" s="20" t="e">
        <f>IF(SUM($AL$16:$AL54)=SUM($AK$117:$AP$117),AL$117-((AL$117/AL$118)*(COUNTIF($AL$23:$AL54,"=0"))),999999)</f>
        <v>#DIV/0!</v>
      </c>
      <c r="AM151" s="20" t="e">
        <f>IF(SUM($AL$16:$AL54)=SUM($AK$117:$AP$117),AM$117-((AM$117/AM$118)*(COUNTIF($AL$23:$AL54,"=0"))),999999)</f>
        <v>#DIV/0!</v>
      </c>
      <c r="AN151" s="20" t="e">
        <f>IF(SUM($AL$16:$AL54)=SUM($AK$117:$AP$117),AN$117-((AN$117/AN$118)*(COUNTIF($AL$23:$AL54,"=0"))),999999)</f>
        <v>#DIV/0!</v>
      </c>
      <c r="AO151" s="20" t="e">
        <f>IF(SUM($AL$16:$AL54)=SUM($AK$117:$AP$117),AO$117-((AO$117/AO$118)*(COUNTIF($AL$23:$AL54,"=0"))),999999)</f>
        <v>#DIV/0!</v>
      </c>
      <c r="AP151" s="20" t="e">
        <f>IF(SUM($AL$16:$AL54)=SUM($AK$117:$AP$117),AP$117-((AP$117/AP$118)*(COUNTIF($AL$23:$AL54,"=0"))),999999)</f>
        <v>#DIV/0!</v>
      </c>
      <c r="AW151" s="6">
        <v>2046</v>
      </c>
      <c r="AX151" s="63" t="e">
        <f>IF(SUM($AY$16:$AY54)=SUM($AX$117:$BC$117),AX$117-((AX$117/AX$118)*(COUNTIF($AY$23:$AY54,"=0"))),999999)</f>
        <v>#DIV/0!</v>
      </c>
      <c r="AY151" s="20" t="e">
        <f>IF(SUM($AY$16:$AY54)=SUM($AX$117:$BC$117),AY$117-((AY$117/AY$118)*(COUNTIF($AY$23:$AY54,"=0"))),999999)</f>
        <v>#DIV/0!</v>
      </c>
      <c r="AZ151" s="20" t="e">
        <f>IF(SUM($AY$16:$AY54)=SUM($AX$117:$BC$117),AZ$117-((AZ$117/AZ$118)*(COUNTIF($AY$23:$AY54,"=0"))),999999)</f>
        <v>#DIV/0!</v>
      </c>
      <c r="BA151" s="20" t="e">
        <f>IF(SUM($AY$16:$AY54)=SUM($AX$117:$BC$117),BA$117-((BA$117/BA$118)*(COUNTIF($AY$23:$AY54,"=0"))),999999)</f>
        <v>#DIV/0!</v>
      </c>
      <c r="BB151" s="20" t="e">
        <f>IF(SUM($AY$16:$AY54)=SUM($AX$117:$BC$117),BB$117-((BB$117/BB$118)*(COUNTIF($AY$23:$AY54,"=0"))),999999)</f>
        <v>#DIV/0!</v>
      </c>
      <c r="BC151" s="20" t="e">
        <f>IF(SUM($AY$16:$AY54)=SUM($AX$117:$BC$117),BC$117-((BC$117/BC$118)*(COUNTIF($AY$23:$AY54,"=0"))),999999)</f>
        <v>#DIV/0!</v>
      </c>
      <c r="BJ151" s="6">
        <v>2046</v>
      </c>
      <c r="BK151" s="63" t="e">
        <f>IF(SUM($BL$16:$BL54)=SUM($BK$117:$BP$117),BK$117-((BK$117/BK$118)*(COUNTIF($BL$23:$BL54,"=0"))),999999)</f>
        <v>#DIV/0!</v>
      </c>
      <c r="BL151" s="20" t="e">
        <f>IF(SUM($BL$16:$BL54)=SUM($BK$117:$BP$117),BL$117-((BL$117/BL$118)*(COUNTIF($BL$23:$BL54,"=0"))),999999)</f>
        <v>#DIV/0!</v>
      </c>
      <c r="BM151" s="20" t="e">
        <f>IF(SUM($BL$16:$BL54)=SUM($BK$117:$BP$117),BM$117-((BM$117/BM$118)*(COUNTIF($BL$23:$BL54,"=0"))),999999)</f>
        <v>#DIV/0!</v>
      </c>
      <c r="BN151" s="20" t="e">
        <f>IF(SUM($BL$16:$BL54)=SUM($BK$117:$BP$117),BN$117-((BN$117/BN$118)*(COUNTIF($BL$23:$BL54,"=0"))),999999)</f>
        <v>#DIV/0!</v>
      </c>
      <c r="BO151" s="20" t="e">
        <f>IF(SUM($BL$16:$BL54)=SUM($BK$117:$BP$117),BO$117-((BO$117/BO$118)*(COUNTIF($BL$23:$BL54,"=0"))),999999)</f>
        <v>#DIV/0!</v>
      </c>
      <c r="BP151" s="20" t="e">
        <f>IF(SUM($BL$16:$BL54)=SUM($BK$117:$BP$117),BP$117-((BP$117/BP$118)*(COUNTIF($BL$23:$BL54,"=0"))),999999)</f>
        <v>#DIV/0!</v>
      </c>
      <c r="BW151" s="6">
        <v>2046</v>
      </c>
      <c r="BX151" s="63" t="e">
        <f>IF(SUM($BY$16:$BY54)=SUM($BX$117:$CC$117),BX$117-((BX$117/BX$118)*(COUNTIF($BY$23:$BY54,"=0"))),999999)</f>
        <v>#DIV/0!</v>
      </c>
      <c r="BY151" s="20" t="e">
        <f>IF(SUM($BY$16:$BY54)=SUM($BX$117:$CC$117),BY$117-((BY$117/BY$118)*(COUNTIF($BY$23:$BY54,"=0"))),999999)</f>
        <v>#DIV/0!</v>
      </c>
      <c r="BZ151" s="20" t="e">
        <f>IF(SUM($BY$16:$BY54)=SUM($BX$117:$CC$117),BZ$117-((BZ$117/BZ$118)*(COUNTIF($BY$23:$BY54,"=0"))),999999)</f>
        <v>#DIV/0!</v>
      </c>
      <c r="CA151" s="20" t="e">
        <f>IF(SUM($BY$16:$BY54)=SUM($BX$117:$CC$117),CA$117-((CA$117/CA$118)*(COUNTIF($BY$23:$BY54,"=0"))),999999)</f>
        <v>#DIV/0!</v>
      </c>
      <c r="CB151" s="20" t="e">
        <f>IF(SUM($BY$16:$BY54)=SUM($BX$117:$CC$117),CB$117-((CB$117/CB$118)*(COUNTIF($BY$23:$BY54,"=0"))),999999)</f>
        <v>#DIV/0!</v>
      </c>
      <c r="CC151" s="20" t="e">
        <f>IF(SUM($BY$16:$BY54)=SUM($BX$117:$CC$117),CC$117-((CC$117/CC$118)*(COUNTIF($BY$23:$BY54,"=0"))),999999)</f>
        <v>#DIV/0!</v>
      </c>
      <c r="CJ151" s="6">
        <v>2046</v>
      </c>
      <c r="CK151" s="63" t="e">
        <f>IF(SUM($CL$16:$CL54)=SUM($CK$117:$CP$117),CK$117-((CK$117/CK$118)*(COUNTIF($CL$23:$CL54,"=0"))),999999)</f>
        <v>#DIV/0!</v>
      </c>
      <c r="CL151" s="20" t="e">
        <f>IF(SUM($CL$16:$CL54)=SUM($CK$117:$CP$117),CL$117-((CL$117/CL$118)*(COUNTIF($CL$23:$CL54,"=0"))),999999)</f>
        <v>#DIV/0!</v>
      </c>
      <c r="CM151" s="20" t="e">
        <f>IF(SUM($CL$16:$CL54)=SUM($CK$117:$CP$117),CM$117-((CM$117/CM$118)*(COUNTIF($CL$23:$CL54,"=0"))),999999)</f>
        <v>#DIV/0!</v>
      </c>
      <c r="CN151" s="20" t="e">
        <f>IF(SUM($CL$16:$CL54)=SUM($CK$117:$CP$117),CN$117-((CN$117/CN$118)*(COUNTIF($CL$23:$CL54,"=0"))),999999)</f>
        <v>#DIV/0!</v>
      </c>
      <c r="CO151" s="20" t="e">
        <f>IF(SUM($CL$16:$CL54)=SUM($CK$117:$CP$117),CO$117-((CO$117/CO$118)*(COUNTIF($CL$23:$CL54,"=0"))),999999)</f>
        <v>#DIV/0!</v>
      </c>
      <c r="CP151" s="20" t="e">
        <f>IF(SUM($CL$16:$CL54)=SUM($CK$117:$CP$117),CP$117-((CP$117/CP$118)*(COUNTIF($CL$23:$CL54,"=0"))),999999)</f>
        <v>#DIV/0!</v>
      </c>
      <c r="CW151" s="6">
        <v>2046</v>
      </c>
      <c r="CX151" s="63" t="e">
        <f>IF(SUM($CY$16:$CY54)=SUM($CX$117:$DC$117),CX$117-((CX$117/CX$118)*(COUNTIF($CY$23:$CY54,"=0"))),999999)</f>
        <v>#DIV/0!</v>
      </c>
      <c r="CY151" s="20" t="e">
        <f>IF(SUM($CY$16:$CY54)=SUM($CX$117:$DC$117),CY$117-((CY$117/CY$118)*(COUNTIF($CY$23:$CY54,"=0"))),999999)</f>
        <v>#DIV/0!</v>
      </c>
      <c r="CZ151" s="20" t="e">
        <f>IF(SUM($CY$16:$CY54)=SUM($CX$117:$DC$117),CZ$117-((CZ$117/CZ$118)*(COUNTIF($CY$23:$CY54,"=0"))),999999)</f>
        <v>#DIV/0!</v>
      </c>
      <c r="DA151" s="20" t="e">
        <f>IF(SUM($CY$16:$CY54)=SUM($CX$117:$DC$117),DA$117-((DA$117/DA$118)*(COUNTIF($CY$23:$CY54,"=0"))),999999)</f>
        <v>#DIV/0!</v>
      </c>
      <c r="DB151" s="20" t="e">
        <f>IF(SUM($CY$16:$CY54)=SUM($CX$117:$DC$117),DB$117-((DB$117/DB$118)*(COUNTIF($CY$23:$CY54,"=0"))),999999)</f>
        <v>#DIV/0!</v>
      </c>
      <c r="DC151" s="20" t="e">
        <f>IF(SUM($CY$16:$CY54)=SUM($CX$117:$DC$117),DC$117-((DC$117/DC$118)*(COUNTIF($CY$23:$CY54,"=0"))),999999)</f>
        <v>#DIV/0!</v>
      </c>
      <c r="DJ151" s="6">
        <v>2046</v>
      </c>
      <c r="DK151" s="63" t="e">
        <f>IF(SUM($DL$16:$DL54)=SUM($DK$117:$DP$117),DK$117-((DK$117/DK$118)*(COUNTIF($DL$23:$DL54,"=0"))),999999)</f>
        <v>#DIV/0!</v>
      </c>
      <c r="DL151" s="20" t="e">
        <f>IF(SUM($DL$16:$DL54)=SUM($DK$117:$DP$117),DL$117-((DL$117/DL$118)*(COUNTIF($DL$23:$DL54,"=0"))),999999)</f>
        <v>#DIV/0!</v>
      </c>
      <c r="DM151" s="20" t="e">
        <f>IF(SUM($DL$16:$DL54)=SUM($DK$117:$DP$117),DM$117-((DM$117/DM$118)*(COUNTIF($DL$23:$DL54,"=0"))),999999)</f>
        <v>#DIV/0!</v>
      </c>
      <c r="DN151" s="20" t="e">
        <f>IF(SUM($DL$16:$DL54)=SUM($DK$117:$DP$117),DN$117-((DN$117/DN$118)*(COUNTIF($DL$23:$DL54,"=0"))),999999)</f>
        <v>#DIV/0!</v>
      </c>
      <c r="DO151" s="20" t="e">
        <f>IF(SUM($DL$16:$DL54)=SUM($DK$117:$DP$117),DO$117-((DO$117/DO$118)*(COUNTIF($DL$23:$DL54,"=0"))),999999)</f>
        <v>#DIV/0!</v>
      </c>
      <c r="DP151" s="20" t="e">
        <f>IF(SUM($DL$16:$DL54)=SUM($DK$117:$DP$117),DP$117-((DP$117/DP$118)*(COUNTIF($DL$23:$DL54,"=0"))),999999)</f>
        <v>#DIV/0!</v>
      </c>
      <c r="DW151" s="6">
        <v>2046</v>
      </c>
      <c r="DX151" s="63" t="e">
        <f>IF(SUM($DY$16:$DY54)=SUM($DX$117:$EC$117),DX$117-((DX$117/DX$118)*(COUNTIF($DY$23:$DY54,"=0"))),999999)</f>
        <v>#DIV/0!</v>
      </c>
      <c r="DY151" s="20" t="e">
        <f>IF(SUM($DY$16:$DY54)=SUM($DX$117:$EC$117),DY$117-((DY$117/DY$118)*(COUNTIF($DY$23:$DY54,"=0"))),999999)</f>
        <v>#DIV/0!</v>
      </c>
      <c r="DZ151" s="20" t="e">
        <f>IF(SUM($DY$16:$DY54)=SUM($DX$117:$EC$117),DZ$117-((DZ$117/DZ$118)*(COUNTIF($DY$23:$DY54,"=0"))),999999)</f>
        <v>#DIV/0!</v>
      </c>
      <c r="EA151" s="20" t="e">
        <f>IF(SUM($DY$16:$DY54)=SUM($DX$117:$EC$117),EA$117-((EA$117/EA$118)*(COUNTIF($DY$23:$DY54,"=0"))),999999)</f>
        <v>#DIV/0!</v>
      </c>
      <c r="EB151" s="20" t="e">
        <f>IF(SUM($DY$16:$DY54)=SUM($DX$117:$EC$117),EB$117-((EB$117/EB$118)*(COUNTIF($DY$23:$DY54,"=0"))),999999)</f>
        <v>#DIV/0!</v>
      </c>
      <c r="EC151" s="20" t="e">
        <f>IF(SUM($DY$16:$DY54)=SUM($DX$117:$EC$117),EC$117-((EC$117/EC$118)*(COUNTIF($DY$23:$DY54,"=0"))),999999)</f>
        <v>#DIV/0!</v>
      </c>
      <c r="EJ151" s="6">
        <v>2046</v>
      </c>
      <c r="EK151" s="63" t="e">
        <f>IF(SUM($EL$16:$EL54)=SUM($EK$117:$EP$117),EK$117-((EK$117/EK$118)*(COUNTIF($EL$23:$EL54,"=0"))),999999)</f>
        <v>#DIV/0!</v>
      </c>
      <c r="EL151" s="20" t="e">
        <f>IF(SUM($EL$16:$EL54)=SUM($EK$117:$EP$117),EL$117-((EL$117/EL$118)*(COUNTIF($EL$23:$EL54,"=0"))),999999)</f>
        <v>#DIV/0!</v>
      </c>
      <c r="EM151" s="20" t="e">
        <f>IF(SUM($EL$16:$EL54)=SUM($EK$117:$EP$117),EM$117-((EM$117/EM$118)*(COUNTIF($EL$23:$EL54,"=0"))),999999)</f>
        <v>#DIV/0!</v>
      </c>
      <c r="EN151" s="20" t="e">
        <f>IF(SUM($EL$16:$EL54)=SUM($EK$117:$EP$117),EN$117-((EN$117/EN$118)*(COUNTIF($EL$23:$EL54,"=0"))),999999)</f>
        <v>#DIV/0!</v>
      </c>
      <c r="EO151" s="20" t="e">
        <f>IF(SUM($EL$16:$EL54)=SUM($EK$117:$EP$117),EO$117-((EO$117/EO$118)*(COUNTIF($EL$23:$EL54,"=0"))),999999)</f>
        <v>#DIV/0!</v>
      </c>
      <c r="EP151" s="20" t="e">
        <f>IF(SUM($EL$16:$EL54)=SUM($EK$117:$EP$117),EP$117-((EP$117/EP$118)*(COUNTIF($EL$23:$EL54,"=0"))),999999)</f>
        <v>#DIV/0!</v>
      </c>
      <c r="EW151" s="6">
        <v>2046</v>
      </c>
      <c r="EX151" s="63">
        <f>IF(SUM($EY$16:$EY54)=SUM($EX$117:$FC$117),EX$117-((EX$117/EX$118)*(COUNTIF($EY$23:$EY54,"=0"))),999999)</f>
        <v>999999</v>
      </c>
      <c r="EY151" s="20">
        <f>IF(SUM($EY$16:$EY54)=SUM($EX$117:$FC$117),EY$117-((EY$117/EY$118)*(COUNTIF($EY$23:$EY54,"=0"))),999999)</f>
        <v>999999</v>
      </c>
      <c r="EZ151" s="20">
        <f>IF(SUM($EY$16:$EY54)=SUM($EX$117:$FC$117),EZ$117-((EZ$117/EZ$118)*(COUNTIF($EY$23:$EY54,"=0"))),999999)</f>
        <v>999999</v>
      </c>
      <c r="FA151" s="20">
        <f>IF(SUM($EY$16:$EY54)=SUM($EX$117:$FC$117),FA$117-((FA$117/FA$118)*(COUNTIF($EY$23:$EY54,"=0"))),999999)</f>
        <v>999999</v>
      </c>
      <c r="FB151" s="20">
        <f>IF(SUM($EY$16:$EY54)=SUM($EX$117:$FC$117),FB$117-((FB$117/FB$118)*(COUNTIF($EY$23:$EY54,"=0"))),999999)</f>
        <v>999999</v>
      </c>
      <c r="FC151" s="20">
        <f>IF(SUM($EY$16:$EY54)=SUM($EX$117:$FC$117),FC$117-((FC$117/FC$118)*(COUNTIF($EY$23:$EY54,"=0"))),999999)</f>
        <v>999999</v>
      </c>
      <c r="FJ151" s="47"/>
    </row>
    <row r="152" spans="2:166" x14ac:dyDescent="0.25">
      <c r="B152" s="15">
        <f t="shared" si="156"/>
        <v>32</v>
      </c>
      <c r="C152" s="7">
        <v>2047</v>
      </c>
      <c r="D152" s="104"/>
      <c r="E152" s="39"/>
      <c r="F152" s="39"/>
      <c r="G152" s="39"/>
      <c r="H152" s="39"/>
      <c r="I152" s="105"/>
      <c r="J152" s="7">
        <v>2047</v>
      </c>
      <c r="K152" s="62" t="e">
        <f>IF(SUM($L$16:$L55)=SUM($K$117:$P$117),K$117-((K$117/K$118)*(COUNTIF($L$23:$L55,"=0"))),999999)</f>
        <v>#DIV/0!</v>
      </c>
      <c r="L152" s="1" t="e">
        <f>IF(SUM($L$16:$L55)=SUM($K$117:$P$117),L$117-((L$117/L$118)*(COUNTIF($L$23:$L55,"=0"))),999999)</f>
        <v>#DIV/0!</v>
      </c>
      <c r="M152" s="2" t="e">
        <f>IF(SUM($L$16:$L55)=SUM($K$117:$P$117),M$117-((M$117/M$118)*(COUNTIF($L$23:$L55,"=0"))),999999)</f>
        <v>#DIV/0!</v>
      </c>
      <c r="N152" s="2" t="e">
        <f>IF(SUM($L$16:$L55)=SUM($K$117:$P$117),N$117-((N$117/N$118)*(COUNTIF($L$23:$L55,"=0"))),999999)</f>
        <v>#DIV/0!</v>
      </c>
      <c r="O152" s="2" t="e">
        <f>IF(SUM($L$16:$L55)=SUM($K$117:$P$117),O$117-((O$117/O$118)*(COUNTIF($L$23:$L55,"=0"))),999999)</f>
        <v>#DIV/0!</v>
      </c>
      <c r="P152" s="2" t="e">
        <f>IF(SUM($L$16:$L55)=SUM($K$117:$P$117),P$117-((P$117/P$118)*(COUNTIF($L$23:$L55,"=0"))),999999)</f>
        <v>#DIV/0!</v>
      </c>
      <c r="T152" s="39"/>
      <c r="U152" s="39"/>
      <c r="V152" s="39"/>
      <c r="W152" s="7">
        <v>2047</v>
      </c>
      <c r="X152" s="62" t="e">
        <f>IF(SUM($Y$16:$Y55)=SUM($X$117:$AC$117),X$117-((X$117/X$118)*(COUNTIF($Y$23:$Y55,"=0"))),999999)</f>
        <v>#DIV/0!</v>
      </c>
      <c r="Y152" s="1" t="e">
        <f>IF(SUM($Y$16:$Y55)=SUM($X$117:$AC$117),Y$117-((Y$117/Y$118)*(COUNTIF($Y$23:$Y55,"=0"))),999999)</f>
        <v>#DIV/0!</v>
      </c>
      <c r="Z152" s="2" t="e">
        <f>IF(SUM($Y$16:$Y55)=SUM($X$117:$AC$117),Z$117-((Z$117/Z$118)*(COUNTIF($Y$23:$Y55,"=0"))),999999)</f>
        <v>#DIV/0!</v>
      </c>
      <c r="AA152" s="2" t="e">
        <f>IF(SUM($Y$16:$Y55)=SUM($X$117:$AC$117),AA$117-((AA$117/AA$118)*(COUNTIF($Y$23:$Y55,"=0"))),999999)</f>
        <v>#DIV/0!</v>
      </c>
      <c r="AB152" s="2" t="e">
        <f>IF(SUM($Y$16:$Y55)=SUM($X$117:$AC$117),AB$117-((AB$117/AB$118)*(COUNTIF($Y$23:$Y55,"=0"))),999999)</f>
        <v>#DIV/0!</v>
      </c>
      <c r="AC152" s="2" t="e">
        <f>IF(SUM($Y$16:$Y55)=SUM($X$117:$AC$117),AC$117-((AC$117/AC$118)*(COUNTIF($Y$23:$Y55,"=0"))),999999)</f>
        <v>#DIV/0!</v>
      </c>
      <c r="AJ152" s="7">
        <v>2047</v>
      </c>
      <c r="AK152" s="62" t="e">
        <f>IF(SUM($AL$16:$AL55)=SUM($AK$117:$AP$117),AK$117-((AK$117/AK$118)*(COUNTIF($AL$23:$AL55,"=0"))),999999)</f>
        <v>#DIV/0!</v>
      </c>
      <c r="AL152" s="1" t="e">
        <f>IF(SUM($AL$16:$AL55)=SUM($AK$117:$AP$117),AL$117-((AL$117/AL$118)*(COUNTIF($AL$23:$AL55,"=0"))),999999)</f>
        <v>#DIV/0!</v>
      </c>
      <c r="AM152" s="2" t="e">
        <f>IF(SUM($AL$16:$AL55)=SUM($AK$117:$AP$117),AM$117-((AM$117/AM$118)*(COUNTIF($AL$23:$AL55,"=0"))),999999)</f>
        <v>#DIV/0!</v>
      </c>
      <c r="AN152" s="2" t="e">
        <f>IF(SUM($AL$16:$AL55)=SUM($AK$117:$AP$117),AN$117-((AN$117/AN$118)*(COUNTIF($AL$23:$AL55,"=0"))),999999)</f>
        <v>#DIV/0!</v>
      </c>
      <c r="AO152" s="2" t="e">
        <f>IF(SUM($AL$16:$AL55)=SUM($AK$117:$AP$117),AO$117-((AO$117/AO$118)*(COUNTIF($AL$23:$AL55,"=0"))),999999)</f>
        <v>#DIV/0!</v>
      </c>
      <c r="AP152" s="2" t="e">
        <f>IF(SUM($AL$16:$AL55)=SUM($AK$117:$AP$117),AP$117-((AP$117/AP$118)*(COUNTIF($AL$23:$AL55,"=0"))),999999)</f>
        <v>#DIV/0!</v>
      </c>
      <c r="AW152" s="7">
        <v>2047</v>
      </c>
      <c r="AX152" s="62" t="e">
        <f>IF(SUM($AY$16:$AY55)=SUM($AX$117:$BC$117),AX$117-((AX$117/AX$118)*(COUNTIF($AY$23:$AY55,"=0"))),999999)</f>
        <v>#DIV/0!</v>
      </c>
      <c r="AY152" s="1" t="e">
        <f>IF(SUM($AY$16:$AY55)=SUM($AX$117:$BC$117),AY$117-((AY$117/AY$118)*(COUNTIF($AY$23:$AY55,"=0"))),999999)</f>
        <v>#DIV/0!</v>
      </c>
      <c r="AZ152" s="2" t="e">
        <f>IF(SUM($AY$16:$AY55)=SUM($AX$117:$BC$117),AZ$117-((AZ$117/AZ$118)*(COUNTIF($AY$23:$AY55,"=0"))),999999)</f>
        <v>#DIV/0!</v>
      </c>
      <c r="BA152" s="2" t="e">
        <f>IF(SUM($AY$16:$AY55)=SUM($AX$117:$BC$117),BA$117-((BA$117/BA$118)*(COUNTIF($AY$23:$AY55,"=0"))),999999)</f>
        <v>#DIV/0!</v>
      </c>
      <c r="BB152" s="2" t="e">
        <f>IF(SUM($AY$16:$AY55)=SUM($AX$117:$BC$117),BB$117-((BB$117/BB$118)*(COUNTIF($AY$23:$AY55,"=0"))),999999)</f>
        <v>#DIV/0!</v>
      </c>
      <c r="BC152" s="2" t="e">
        <f>IF(SUM($AY$16:$AY55)=SUM($AX$117:$BC$117),BC$117-((BC$117/BC$118)*(COUNTIF($AY$23:$AY55,"=0"))),999999)</f>
        <v>#DIV/0!</v>
      </c>
      <c r="BJ152" s="7">
        <v>2047</v>
      </c>
      <c r="BK152" s="62" t="e">
        <f>IF(SUM($BL$16:$BL55)=SUM($BK$117:$BP$117),BK$117-((BK$117/BK$118)*(COUNTIF($BL$23:$BL55,"=0"))),999999)</f>
        <v>#DIV/0!</v>
      </c>
      <c r="BL152" s="1" t="e">
        <f>IF(SUM($BL$16:$BL55)=SUM($BK$117:$BP$117),BL$117-((BL$117/BL$118)*(COUNTIF($BL$23:$BL55,"=0"))),999999)</f>
        <v>#DIV/0!</v>
      </c>
      <c r="BM152" s="2" t="e">
        <f>IF(SUM($BL$16:$BL55)=SUM($BK$117:$BP$117),BM$117-((BM$117/BM$118)*(COUNTIF($BL$23:$BL55,"=0"))),999999)</f>
        <v>#DIV/0!</v>
      </c>
      <c r="BN152" s="2" t="e">
        <f>IF(SUM($BL$16:$BL55)=SUM($BK$117:$BP$117),BN$117-((BN$117/BN$118)*(COUNTIF($BL$23:$BL55,"=0"))),999999)</f>
        <v>#DIV/0!</v>
      </c>
      <c r="BO152" s="2" t="e">
        <f>IF(SUM($BL$16:$BL55)=SUM($BK$117:$BP$117),BO$117-((BO$117/BO$118)*(COUNTIF($BL$23:$BL55,"=0"))),999999)</f>
        <v>#DIV/0!</v>
      </c>
      <c r="BP152" s="2" t="e">
        <f>IF(SUM($BL$16:$BL55)=SUM($BK$117:$BP$117),BP$117-((BP$117/BP$118)*(COUNTIF($BL$23:$BL55,"=0"))),999999)</f>
        <v>#DIV/0!</v>
      </c>
      <c r="BW152" s="7">
        <v>2047</v>
      </c>
      <c r="BX152" s="62" t="e">
        <f>IF(SUM($BY$16:$BY55)=SUM($BX$117:$CC$117),BX$117-((BX$117/BX$118)*(COUNTIF($BY$23:$BY55,"=0"))),999999)</f>
        <v>#DIV/0!</v>
      </c>
      <c r="BY152" s="1" t="e">
        <f>IF(SUM($BY$16:$BY55)=SUM($BX$117:$CC$117),BY$117-((BY$117/BY$118)*(COUNTIF($BY$23:$BY55,"=0"))),999999)</f>
        <v>#DIV/0!</v>
      </c>
      <c r="BZ152" s="2" t="e">
        <f>IF(SUM($BY$16:$BY55)=SUM($BX$117:$CC$117),BZ$117-((BZ$117/BZ$118)*(COUNTIF($BY$23:$BY55,"=0"))),999999)</f>
        <v>#DIV/0!</v>
      </c>
      <c r="CA152" s="2" t="e">
        <f>IF(SUM($BY$16:$BY55)=SUM($BX$117:$CC$117),CA$117-((CA$117/CA$118)*(COUNTIF($BY$23:$BY55,"=0"))),999999)</f>
        <v>#DIV/0!</v>
      </c>
      <c r="CB152" s="2" t="e">
        <f>IF(SUM($BY$16:$BY55)=SUM($BX$117:$CC$117),CB$117-((CB$117/CB$118)*(COUNTIF($BY$23:$BY55,"=0"))),999999)</f>
        <v>#DIV/0!</v>
      </c>
      <c r="CC152" s="2" t="e">
        <f>IF(SUM($BY$16:$BY55)=SUM($BX$117:$CC$117),CC$117-((CC$117/CC$118)*(COUNTIF($BY$23:$BY55,"=0"))),999999)</f>
        <v>#DIV/0!</v>
      </c>
      <c r="CJ152" s="7">
        <v>2047</v>
      </c>
      <c r="CK152" s="62" t="e">
        <f>IF(SUM($CL$16:$CL55)=SUM($CK$117:$CP$117),CK$117-((CK$117/CK$118)*(COUNTIF($CL$23:$CL55,"=0"))),999999)</f>
        <v>#DIV/0!</v>
      </c>
      <c r="CL152" s="1" t="e">
        <f>IF(SUM($CL$16:$CL55)=SUM($CK$117:$CP$117),CL$117-((CL$117/CL$118)*(COUNTIF($CL$23:$CL55,"=0"))),999999)</f>
        <v>#DIV/0!</v>
      </c>
      <c r="CM152" s="2" t="e">
        <f>IF(SUM($CL$16:$CL55)=SUM($CK$117:$CP$117),CM$117-((CM$117/CM$118)*(COUNTIF($CL$23:$CL55,"=0"))),999999)</f>
        <v>#DIV/0!</v>
      </c>
      <c r="CN152" s="2" t="e">
        <f>IF(SUM($CL$16:$CL55)=SUM($CK$117:$CP$117),CN$117-((CN$117/CN$118)*(COUNTIF($CL$23:$CL55,"=0"))),999999)</f>
        <v>#DIV/0!</v>
      </c>
      <c r="CO152" s="2" t="e">
        <f>IF(SUM($CL$16:$CL55)=SUM($CK$117:$CP$117),CO$117-((CO$117/CO$118)*(COUNTIF($CL$23:$CL55,"=0"))),999999)</f>
        <v>#DIV/0!</v>
      </c>
      <c r="CP152" s="2" t="e">
        <f>IF(SUM($CL$16:$CL55)=SUM($CK$117:$CP$117),CP$117-((CP$117/CP$118)*(COUNTIF($CL$23:$CL55,"=0"))),999999)</f>
        <v>#DIV/0!</v>
      </c>
      <c r="CW152" s="7">
        <v>2047</v>
      </c>
      <c r="CX152" s="62" t="e">
        <f>IF(SUM($CY$16:$CY55)=SUM($CX$117:$DC$117),CX$117-((CX$117/CX$118)*(COUNTIF($CY$23:$CY55,"=0"))),999999)</f>
        <v>#DIV/0!</v>
      </c>
      <c r="CY152" s="1" t="e">
        <f>IF(SUM($CY$16:$CY55)=SUM($CX$117:$DC$117),CY$117-((CY$117/CY$118)*(COUNTIF($CY$23:$CY55,"=0"))),999999)</f>
        <v>#DIV/0!</v>
      </c>
      <c r="CZ152" s="2" t="e">
        <f>IF(SUM($CY$16:$CY55)=SUM($CX$117:$DC$117),CZ$117-((CZ$117/CZ$118)*(COUNTIF($CY$23:$CY55,"=0"))),999999)</f>
        <v>#DIV/0!</v>
      </c>
      <c r="DA152" s="2" t="e">
        <f>IF(SUM($CY$16:$CY55)=SUM($CX$117:$DC$117),DA$117-((DA$117/DA$118)*(COUNTIF($CY$23:$CY55,"=0"))),999999)</f>
        <v>#DIV/0!</v>
      </c>
      <c r="DB152" s="2" t="e">
        <f>IF(SUM($CY$16:$CY55)=SUM($CX$117:$DC$117),DB$117-((DB$117/DB$118)*(COUNTIF($CY$23:$CY55,"=0"))),999999)</f>
        <v>#DIV/0!</v>
      </c>
      <c r="DC152" s="2" t="e">
        <f>IF(SUM($CY$16:$CY55)=SUM($CX$117:$DC$117),DC$117-((DC$117/DC$118)*(COUNTIF($CY$23:$CY55,"=0"))),999999)</f>
        <v>#DIV/0!</v>
      </c>
      <c r="DJ152" s="7">
        <v>2047</v>
      </c>
      <c r="DK152" s="62" t="e">
        <f>IF(SUM($DL$16:$DL55)=SUM($DK$117:$DP$117),DK$117-((DK$117/DK$118)*(COUNTIF($DL$23:$DL55,"=0"))),999999)</f>
        <v>#DIV/0!</v>
      </c>
      <c r="DL152" s="1" t="e">
        <f>IF(SUM($DL$16:$DL55)=SUM($DK$117:$DP$117),DL$117-((DL$117/DL$118)*(COUNTIF($DL$23:$DL55,"=0"))),999999)</f>
        <v>#DIV/0!</v>
      </c>
      <c r="DM152" s="2" t="e">
        <f>IF(SUM($DL$16:$DL55)=SUM($DK$117:$DP$117),DM$117-((DM$117/DM$118)*(COUNTIF($DL$23:$DL55,"=0"))),999999)</f>
        <v>#DIV/0!</v>
      </c>
      <c r="DN152" s="2" t="e">
        <f>IF(SUM($DL$16:$DL55)=SUM($DK$117:$DP$117),DN$117-((DN$117/DN$118)*(COUNTIF($DL$23:$DL55,"=0"))),999999)</f>
        <v>#DIV/0!</v>
      </c>
      <c r="DO152" s="2" t="e">
        <f>IF(SUM($DL$16:$DL55)=SUM($DK$117:$DP$117),DO$117-((DO$117/DO$118)*(COUNTIF($DL$23:$DL55,"=0"))),999999)</f>
        <v>#DIV/0!</v>
      </c>
      <c r="DP152" s="2" t="e">
        <f>IF(SUM($DL$16:$DL55)=SUM($DK$117:$DP$117),DP$117-((DP$117/DP$118)*(COUNTIF($DL$23:$DL55,"=0"))),999999)</f>
        <v>#DIV/0!</v>
      </c>
      <c r="DW152" s="7">
        <v>2047</v>
      </c>
      <c r="DX152" s="62" t="e">
        <f>IF(SUM($DY$16:$DY55)=SUM($DX$117:$EC$117),DX$117-((DX$117/DX$118)*(COUNTIF($DY$23:$DY55,"=0"))),999999)</f>
        <v>#DIV/0!</v>
      </c>
      <c r="DY152" s="1" t="e">
        <f>IF(SUM($DY$16:$DY55)=SUM($DX$117:$EC$117),DY$117-((DY$117/DY$118)*(COUNTIF($DY$23:$DY55,"=0"))),999999)</f>
        <v>#DIV/0!</v>
      </c>
      <c r="DZ152" s="2" t="e">
        <f>IF(SUM($DY$16:$DY55)=SUM($DX$117:$EC$117),DZ$117-((DZ$117/DZ$118)*(COUNTIF($DY$23:$DY55,"=0"))),999999)</f>
        <v>#DIV/0!</v>
      </c>
      <c r="EA152" s="2" t="e">
        <f>IF(SUM($DY$16:$DY55)=SUM($DX$117:$EC$117),EA$117-((EA$117/EA$118)*(COUNTIF($DY$23:$DY55,"=0"))),999999)</f>
        <v>#DIV/0!</v>
      </c>
      <c r="EB152" s="2" t="e">
        <f>IF(SUM($DY$16:$DY55)=SUM($DX$117:$EC$117),EB$117-((EB$117/EB$118)*(COUNTIF($DY$23:$DY55,"=0"))),999999)</f>
        <v>#DIV/0!</v>
      </c>
      <c r="EC152" s="2" t="e">
        <f>IF(SUM($DY$16:$DY55)=SUM($DX$117:$EC$117),EC$117-((EC$117/EC$118)*(COUNTIF($DY$23:$DY55,"=0"))),999999)</f>
        <v>#DIV/0!</v>
      </c>
      <c r="EJ152" s="7">
        <v>2047</v>
      </c>
      <c r="EK152" s="62" t="e">
        <f>IF(SUM($EL$16:$EL55)=SUM($EK$117:$EP$117),EK$117-((EK$117/EK$118)*(COUNTIF($EL$23:$EL55,"=0"))),999999)</f>
        <v>#DIV/0!</v>
      </c>
      <c r="EL152" s="1" t="e">
        <f>IF(SUM($EL$16:$EL55)=SUM($EK$117:$EP$117),EL$117-((EL$117/EL$118)*(COUNTIF($EL$23:$EL55,"=0"))),999999)</f>
        <v>#DIV/0!</v>
      </c>
      <c r="EM152" s="2" t="e">
        <f>IF(SUM($EL$16:$EL55)=SUM($EK$117:$EP$117),EM$117-((EM$117/EM$118)*(COUNTIF($EL$23:$EL55,"=0"))),999999)</f>
        <v>#DIV/0!</v>
      </c>
      <c r="EN152" s="2" t="e">
        <f>IF(SUM($EL$16:$EL55)=SUM($EK$117:$EP$117),EN$117-((EN$117/EN$118)*(COUNTIF($EL$23:$EL55,"=0"))),999999)</f>
        <v>#DIV/0!</v>
      </c>
      <c r="EO152" s="2" t="e">
        <f>IF(SUM($EL$16:$EL55)=SUM($EK$117:$EP$117),EO$117-((EO$117/EO$118)*(COUNTIF($EL$23:$EL55,"=0"))),999999)</f>
        <v>#DIV/0!</v>
      </c>
      <c r="EP152" s="2" t="e">
        <f>IF(SUM($EL$16:$EL55)=SUM($EK$117:$EP$117),EP$117-((EP$117/EP$118)*(COUNTIF($EL$23:$EL55,"=0"))),999999)</f>
        <v>#DIV/0!</v>
      </c>
      <c r="EW152" s="7">
        <v>2047</v>
      </c>
      <c r="EX152" s="62">
        <f>IF(SUM($EY$16:$EY55)=SUM($EX$117:$FC$117),EX$117-((EX$117/EX$118)*(COUNTIF($EY$23:$EY55,"=0"))),999999)</f>
        <v>999999</v>
      </c>
      <c r="EY152" s="1">
        <f>IF(SUM($EY$16:$EY55)=SUM($EX$117:$FC$117),EY$117-((EY$117/EY$118)*(COUNTIF($EY$23:$EY55,"=0"))),999999)</f>
        <v>999999</v>
      </c>
      <c r="EZ152" s="2">
        <f>IF(SUM($EY$16:$EY55)=SUM($EX$117:$FC$117),EZ$117-((EZ$117/EZ$118)*(COUNTIF($EY$23:$EY55,"=0"))),999999)</f>
        <v>999999</v>
      </c>
      <c r="FA152" s="2">
        <f>IF(SUM($EY$16:$EY55)=SUM($EX$117:$FC$117),FA$117-((FA$117/FA$118)*(COUNTIF($EY$23:$EY55,"=0"))),999999)</f>
        <v>999999</v>
      </c>
      <c r="FB152" s="2">
        <f>IF(SUM($EY$16:$EY55)=SUM($EX$117:$FC$117),FB$117-((FB$117/FB$118)*(COUNTIF($EY$23:$EY55,"=0"))),999999)</f>
        <v>999999</v>
      </c>
      <c r="FC152" s="2">
        <f>IF(SUM($EY$16:$EY55)=SUM($EX$117:$FC$117),FC$117-((FC$117/FC$118)*(COUNTIF($EY$23:$EY55,"=0"))),999999)</f>
        <v>999999</v>
      </c>
      <c r="FJ152" s="47"/>
    </row>
    <row r="153" spans="2:166" x14ac:dyDescent="0.25">
      <c r="B153" s="14">
        <f t="shared" si="156"/>
        <v>33</v>
      </c>
      <c r="C153" s="6">
        <v>2048</v>
      </c>
      <c r="D153" s="104"/>
      <c r="E153" s="39"/>
      <c r="F153" s="39"/>
      <c r="G153" s="39"/>
      <c r="H153" s="39"/>
      <c r="I153" s="105"/>
      <c r="J153" s="6">
        <v>2048</v>
      </c>
      <c r="K153" s="63" t="e">
        <f>IF(SUM($L$16:$L56)=SUM($K$117:$P$117),K$117-((K$117/K$118)*(COUNTIF($L$23:$L56,"=0"))),999999)</f>
        <v>#DIV/0!</v>
      </c>
      <c r="L153" s="20" t="e">
        <f>IF(SUM($L$16:$L56)=SUM($K$117:$P$117),L$117-((L$117/L$118)*(COUNTIF($L$23:$L56,"=0"))),999999)</f>
        <v>#DIV/0!</v>
      </c>
      <c r="M153" s="20" t="e">
        <f>IF(SUM($L$16:$L56)=SUM($K$117:$P$117),M$117-((M$117/M$118)*(COUNTIF($L$23:$L56,"=0"))),999999)</f>
        <v>#DIV/0!</v>
      </c>
      <c r="N153" s="20" t="e">
        <f>IF(SUM($L$16:$L56)=SUM($K$117:$P$117),N$117-((N$117/N$118)*(COUNTIF($L$23:$L56,"=0"))),999999)</f>
        <v>#DIV/0!</v>
      </c>
      <c r="O153" s="20" t="e">
        <f>IF(SUM($L$16:$L56)=SUM($K$117:$P$117),O$117-((O$117/O$118)*(COUNTIF($L$23:$L56,"=0"))),999999)</f>
        <v>#DIV/0!</v>
      </c>
      <c r="P153" s="20" t="e">
        <f>IF(SUM($L$16:$L56)=SUM($K$117:$P$117),P$117-((P$117/P$118)*(COUNTIF($L$23:$L56,"=0"))),999999)</f>
        <v>#DIV/0!</v>
      </c>
      <c r="T153" s="39"/>
      <c r="U153" s="39"/>
      <c r="V153" s="39"/>
      <c r="W153" s="6">
        <v>2048</v>
      </c>
      <c r="X153" s="63" t="e">
        <f>IF(SUM($Y$16:$Y56)=SUM($X$117:$AC$117),X$117-((X$117/X$118)*(COUNTIF($Y$23:$Y56,"=0"))),999999)</f>
        <v>#DIV/0!</v>
      </c>
      <c r="Y153" s="20" t="e">
        <f>IF(SUM($Y$16:$Y56)=SUM($X$117:$AC$117),Y$117-((Y$117/Y$118)*(COUNTIF($Y$23:$Y56,"=0"))),999999)</f>
        <v>#DIV/0!</v>
      </c>
      <c r="Z153" s="20" t="e">
        <f>IF(SUM($Y$16:$Y56)=SUM($X$117:$AC$117),Z$117-((Z$117/Z$118)*(COUNTIF($Y$23:$Y56,"=0"))),999999)</f>
        <v>#DIV/0!</v>
      </c>
      <c r="AA153" s="20" t="e">
        <f>IF(SUM($Y$16:$Y56)=SUM($X$117:$AC$117),AA$117-((AA$117/AA$118)*(COUNTIF($Y$23:$Y56,"=0"))),999999)</f>
        <v>#DIV/0!</v>
      </c>
      <c r="AB153" s="20" t="e">
        <f>IF(SUM($Y$16:$Y56)=SUM($X$117:$AC$117),AB$117-((AB$117/AB$118)*(COUNTIF($Y$23:$Y56,"=0"))),999999)</f>
        <v>#DIV/0!</v>
      </c>
      <c r="AC153" s="20" t="e">
        <f>IF(SUM($Y$16:$Y56)=SUM($X$117:$AC$117),AC$117-((AC$117/AC$118)*(COUNTIF($Y$23:$Y56,"=0"))),999999)</f>
        <v>#DIV/0!</v>
      </c>
      <c r="AJ153" s="6">
        <v>2048</v>
      </c>
      <c r="AK153" s="63" t="e">
        <f>IF(SUM($AL$16:$AL56)=SUM($AK$117:$AP$117),AK$117-((AK$117/AK$118)*(COUNTIF($AL$23:$AL56,"=0"))),999999)</f>
        <v>#DIV/0!</v>
      </c>
      <c r="AL153" s="20" t="e">
        <f>IF(SUM($AL$16:$AL56)=SUM($AK$117:$AP$117),AL$117-((AL$117/AL$118)*(COUNTIF($AL$23:$AL56,"=0"))),999999)</f>
        <v>#DIV/0!</v>
      </c>
      <c r="AM153" s="20" t="e">
        <f>IF(SUM($AL$16:$AL56)=SUM($AK$117:$AP$117),AM$117-((AM$117/AM$118)*(COUNTIF($AL$23:$AL56,"=0"))),999999)</f>
        <v>#DIV/0!</v>
      </c>
      <c r="AN153" s="20" t="e">
        <f>IF(SUM($AL$16:$AL56)=SUM($AK$117:$AP$117),AN$117-((AN$117/AN$118)*(COUNTIF($AL$23:$AL56,"=0"))),999999)</f>
        <v>#DIV/0!</v>
      </c>
      <c r="AO153" s="20" t="e">
        <f>IF(SUM($AL$16:$AL56)=SUM($AK$117:$AP$117),AO$117-((AO$117/AO$118)*(COUNTIF($AL$23:$AL56,"=0"))),999999)</f>
        <v>#DIV/0!</v>
      </c>
      <c r="AP153" s="20" t="e">
        <f>IF(SUM($AL$16:$AL56)=SUM($AK$117:$AP$117),AP$117-((AP$117/AP$118)*(COUNTIF($AL$23:$AL56,"=0"))),999999)</f>
        <v>#DIV/0!</v>
      </c>
      <c r="AW153" s="6">
        <v>2048</v>
      </c>
      <c r="AX153" s="63" t="e">
        <f>IF(SUM($AY$16:$AY56)=SUM($AX$117:$BC$117),AX$117-((AX$117/AX$118)*(COUNTIF($AY$23:$AY56,"=0"))),999999)</f>
        <v>#DIV/0!</v>
      </c>
      <c r="AY153" s="20" t="e">
        <f>IF(SUM($AY$16:$AY56)=SUM($AX$117:$BC$117),AY$117-((AY$117/AY$118)*(COUNTIF($AY$23:$AY56,"=0"))),999999)</f>
        <v>#DIV/0!</v>
      </c>
      <c r="AZ153" s="20" t="e">
        <f>IF(SUM($AY$16:$AY56)=SUM($AX$117:$BC$117),AZ$117-((AZ$117/AZ$118)*(COUNTIF($AY$23:$AY56,"=0"))),999999)</f>
        <v>#DIV/0!</v>
      </c>
      <c r="BA153" s="20" t="e">
        <f>IF(SUM($AY$16:$AY56)=SUM($AX$117:$BC$117),BA$117-((BA$117/BA$118)*(COUNTIF($AY$23:$AY56,"=0"))),999999)</f>
        <v>#DIV/0!</v>
      </c>
      <c r="BB153" s="20" t="e">
        <f>IF(SUM($AY$16:$AY56)=SUM($AX$117:$BC$117),BB$117-((BB$117/BB$118)*(COUNTIF($AY$23:$AY56,"=0"))),999999)</f>
        <v>#DIV/0!</v>
      </c>
      <c r="BC153" s="20" t="e">
        <f>IF(SUM($AY$16:$AY56)=SUM($AX$117:$BC$117),BC$117-((BC$117/BC$118)*(COUNTIF($AY$23:$AY56,"=0"))),999999)</f>
        <v>#DIV/0!</v>
      </c>
      <c r="BJ153" s="6">
        <v>2048</v>
      </c>
      <c r="BK153" s="63" t="e">
        <f>IF(SUM($BL$16:$BL56)=SUM($BK$117:$BP$117),BK$117-((BK$117/BK$118)*(COUNTIF($BL$23:$BL56,"=0"))),999999)</f>
        <v>#DIV/0!</v>
      </c>
      <c r="BL153" s="20" t="e">
        <f>IF(SUM($BL$16:$BL56)=SUM($BK$117:$BP$117),BL$117-((BL$117/BL$118)*(COUNTIF($BL$23:$BL56,"=0"))),999999)</f>
        <v>#DIV/0!</v>
      </c>
      <c r="BM153" s="20" t="e">
        <f>IF(SUM($BL$16:$BL56)=SUM($BK$117:$BP$117),BM$117-((BM$117/BM$118)*(COUNTIF($BL$23:$BL56,"=0"))),999999)</f>
        <v>#DIV/0!</v>
      </c>
      <c r="BN153" s="20" t="e">
        <f>IF(SUM($BL$16:$BL56)=SUM($BK$117:$BP$117),BN$117-((BN$117/BN$118)*(COUNTIF($BL$23:$BL56,"=0"))),999999)</f>
        <v>#DIV/0!</v>
      </c>
      <c r="BO153" s="20" t="e">
        <f>IF(SUM($BL$16:$BL56)=SUM($BK$117:$BP$117),BO$117-((BO$117/BO$118)*(COUNTIF($BL$23:$BL56,"=0"))),999999)</f>
        <v>#DIV/0!</v>
      </c>
      <c r="BP153" s="20" t="e">
        <f>IF(SUM($BL$16:$BL56)=SUM($BK$117:$BP$117),BP$117-((BP$117/BP$118)*(COUNTIF($BL$23:$BL56,"=0"))),999999)</f>
        <v>#DIV/0!</v>
      </c>
      <c r="BW153" s="6">
        <v>2048</v>
      </c>
      <c r="BX153" s="63" t="e">
        <f>IF(SUM($BY$16:$BY56)=SUM($BX$117:$CC$117),BX$117-((BX$117/BX$118)*(COUNTIF($BY$23:$BY56,"=0"))),999999)</f>
        <v>#DIV/0!</v>
      </c>
      <c r="BY153" s="20" t="e">
        <f>IF(SUM($BY$16:$BY56)=SUM($BX$117:$CC$117),BY$117-((BY$117/BY$118)*(COUNTIF($BY$23:$BY56,"=0"))),999999)</f>
        <v>#DIV/0!</v>
      </c>
      <c r="BZ153" s="20" t="e">
        <f>IF(SUM($BY$16:$BY56)=SUM($BX$117:$CC$117),BZ$117-((BZ$117/BZ$118)*(COUNTIF($BY$23:$BY56,"=0"))),999999)</f>
        <v>#DIV/0!</v>
      </c>
      <c r="CA153" s="20" t="e">
        <f>IF(SUM($BY$16:$BY56)=SUM($BX$117:$CC$117),CA$117-((CA$117/CA$118)*(COUNTIF($BY$23:$BY56,"=0"))),999999)</f>
        <v>#DIV/0!</v>
      </c>
      <c r="CB153" s="20" t="e">
        <f>IF(SUM($BY$16:$BY56)=SUM($BX$117:$CC$117),CB$117-((CB$117/CB$118)*(COUNTIF($BY$23:$BY56,"=0"))),999999)</f>
        <v>#DIV/0!</v>
      </c>
      <c r="CC153" s="20" t="e">
        <f>IF(SUM($BY$16:$BY56)=SUM($BX$117:$CC$117),CC$117-((CC$117/CC$118)*(COUNTIF($BY$23:$BY56,"=0"))),999999)</f>
        <v>#DIV/0!</v>
      </c>
      <c r="CJ153" s="6">
        <v>2048</v>
      </c>
      <c r="CK153" s="63" t="e">
        <f>IF(SUM($CL$16:$CL56)=SUM($CK$117:$CP$117),CK$117-((CK$117/CK$118)*(COUNTIF($CL$23:$CL56,"=0"))),999999)</f>
        <v>#DIV/0!</v>
      </c>
      <c r="CL153" s="20" t="e">
        <f>IF(SUM($CL$16:$CL56)=SUM($CK$117:$CP$117),CL$117-((CL$117/CL$118)*(COUNTIF($CL$23:$CL56,"=0"))),999999)</f>
        <v>#DIV/0!</v>
      </c>
      <c r="CM153" s="20" t="e">
        <f>IF(SUM($CL$16:$CL56)=SUM($CK$117:$CP$117),CM$117-((CM$117/CM$118)*(COUNTIF($CL$23:$CL56,"=0"))),999999)</f>
        <v>#DIV/0!</v>
      </c>
      <c r="CN153" s="20" t="e">
        <f>IF(SUM($CL$16:$CL56)=SUM($CK$117:$CP$117),CN$117-((CN$117/CN$118)*(COUNTIF($CL$23:$CL56,"=0"))),999999)</f>
        <v>#DIV/0!</v>
      </c>
      <c r="CO153" s="20" t="e">
        <f>IF(SUM($CL$16:$CL56)=SUM($CK$117:$CP$117),CO$117-((CO$117/CO$118)*(COUNTIF($CL$23:$CL56,"=0"))),999999)</f>
        <v>#DIV/0!</v>
      </c>
      <c r="CP153" s="20" t="e">
        <f>IF(SUM($CL$16:$CL56)=SUM($CK$117:$CP$117),CP$117-((CP$117/CP$118)*(COUNTIF($CL$23:$CL56,"=0"))),999999)</f>
        <v>#DIV/0!</v>
      </c>
      <c r="CW153" s="6">
        <v>2048</v>
      </c>
      <c r="CX153" s="63" t="e">
        <f>IF(SUM($CY$16:$CY56)=SUM($CX$117:$DC$117),CX$117-((CX$117/CX$118)*(COUNTIF($CY$23:$CY56,"=0"))),999999)</f>
        <v>#DIV/0!</v>
      </c>
      <c r="CY153" s="20" t="e">
        <f>IF(SUM($CY$16:$CY56)=SUM($CX$117:$DC$117),CY$117-((CY$117/CY$118)*(COUNTIF($CY$23:$CY56,"=0"))),999999)</f>
        <v>#DIV/0!</v>
      </c>
      <c r="CZ153" s="20" t="e">
        <f>IF(SUM($CY$16:$CY56)=SUM($CX$117:$DC$117),CZ$117-((CZ$117/CZ$118)*(COUNTIF($CY$23:$CY56,"=0"))),999999)</f>
        <v>#DIV/0!</v>
      </c>
      <c r="DA153" s="20" t="e">
        <f>IF(SUM($CY$16:$CY56)=SUM($CX$117:$DC$117),DA$117-((DA$117/DA$118)*(COUNTIF($CY$23:$CY56,"=0"))),999999)</f>
        <v>#DIV/0!</v>
      </c>
      <c r="DB153" s="20" t="e">
        <f>IF(SUM($CY$16:$CY56)=SUM($CX$117:$DC$117),DB$117-((DB$117/DB$118)*(COUNTIF($CY$23:$CY56,"=0"))),999999)</f>
        <v>#DIV/0!</v>
      </c>
      <c r="DC153" s="20" t="e">
        <f>IF(SUM($CY$16:$CY56)=SUM($CX$117:$DC$117),DC$117-((DC$117/DC$118)*(COUNTIF($CY$23:$CY56,"=0"))),999999)</f>
        <v>#DIV/0!</v>
      </c>
      <c r="DJ153" s="6">
        <v>2048</v>
      </c>
      <c r="DK153" s="63" t="e">
        <f>IF(SUM($DL$16:$DL56)=SUM($DK$117:$DP$117),DK$117-((DK$117/DK$118)*(COUNTIF($DL$23:$DL56,"=0"))),999999)</f>
        <v>#DIV/0!</v>
      </c>
      <c r="DL153" s="20" t="e">
        <f>IF(SUM($DL$16:$DL56)=SUM($DK$117:$DP$117),DL$117-((DL$117/DL$118)*(COUNTIF($DL$23:$DL56,"=0"))),999999)</f>
        <v>#DIV/0!</v>
      </c>
      <c r="DM153" s="20" t="e">
        <f>IF(SUM($DL$16:$DL56)=SUM($DK$117:$DP$117),DM$117-((DM$117/DM$118)*(COUNTIF($DL$23:$DL56,"=0"))),999999)</f>
        <v>#DIV/0!</v>
      </c>
      <c r="DN153" s="20" t="e">
        <f>IF(SUM($DL$16:$DL56)=SUM($DK$117:$DP$117),DN$117-((DN$117/DN$118)*(COUNTIF($DL$23:$DL56,"=0"))),999999)</f>
        <v>#DIV/0!</v>
      </c>
      <c r="DO153" s="20" t="e">
        <f>IF(SUM($DL$16:$DL56)=SUM($DK$117:$DP$117),DO$117-((DO$117/DO$118)*(COUNTIF($DL$23:$DL56,"=0"))),999999)</f>
        <v>#DIV/0!</v>
      </c>
      <c r="DP153" s="20" t="e">
        <f>IF(SUM($DL$16:$DL56)=SUM($DK$117:$DP$117),DP$117-((DP$117/DP$118)*(COUNTIF($DL$23:$DL56,"=0"))),999999)</f>
        <v>#DIV/0!</v>
      </c>
      <c r="DW153" s="6">
        <v>2048</v>
      </c>
      <c r="DX153" s="63" t="e">
        <f>IF(SUM($DY$16:$DY56)=SUM($DX$117:$EC$117),DX$117-((DX$117/DX$118)*(COUNTIF($DY$23:$DY56,"=0"))),999999)</f>
        <v>#DIV/0!</v>
      </c>
      <c r="DY153" s="20" t="e">
        <f>IF(SUM($DY$16:$DY56)=SUM($DX$117:$EC$117),DY$117-((DY$117/DY$118)*(COUNTIF($DY$23:$DY56,"=0"))),999999)</f>
        <v>#DIV/0!</v>
      </c>
      <c r="DZ153" s="20" t="e">
        <f>IF(SUM($DY$16:$DY56)=SUM($DX$117:$EC$117),DZ$117-((DZ$117/DZ$118)*(COUNTIF($DY$23:$DY56,"=0"))),999999)</f>
        <v>#DIV/0!</v>
      </c>
      <c r="EA153" s="20" t="e">
        <f>IF(SUM($DY$16:$DY56)=SUM($DX$117:$EC$117),EA$117-((EA$117/EA$118)*(COUNTIF($DY$23:$DY56,"=0"))),999999)</f>
        <v>#DIV/0!</v>
      </c>
      <c r="EB153" s="20" t="e">
        <f>IF(SUM($DY$16:$DY56)=SUM($DX$117:$EC$117),EB$117-((EB$117/EB$118)*(COUNTIF($DY$23:$DY56,"=0"))),999999)</f>
        <v>#DIV/0!</v>
      </c>
      <c r="EC153" s="20" t="e">
        <f>IF(SUM($DY$16:$DY56)=SUM($DX$117:$EC$117),EC$117-((EC$117/EC$118)*(COUNTIF($DY$23:$DY56,"=0"))),999999)</f>
        <v>#DIV/0!</v>
      </c>
      <c r="EJ153" s="6">
        <v>2048</v>
      </c>
      <c r="EK153" s="63" t="e">
        <f>IF(SUM($EL$16:$EL56)=SUM($EK$117:$EP$117),EK$117-((EK$117/EK$118)*(COUNTIF($EL$23:$EL56,"=0"))),999999)</f>
        <v>#DIV/0!</v>
      </c>
      <c r="EL153" s="20" t="e">
        <f>IF(SUM($EL$16:$EL56)=SUM($EK$117:$EP$117),EL$117-((EL$117/EL$118)*(COUNTIF($EL$23:$EL56,"=0"))),999999)</f>
        <v>#DIV/0!</v>
      </c>
      <c r="EM153" s="20" t="e">
        <f>IF(SUM($EL$16:$EL56)=SUM($EK$117:$EP$117),EM$117-((EM$117/EM$118)*(COUNTIF($EL$23:$EL56,"=0"))),999999)</f>
        <v>#DIV/0!</v>
      </c>
      <c r="EN153" s="20" t="e">
        <f>IF(SUM($EL$16:$EL56)=SUM($EK$117:$EP$117),EN$117-((EN$117/EN$118)*(COUNTIF($EL$23:$EL56,"=0"))),999999)</f>
        <v>#DIV/0!</v>
      </c>
      <c r="EO153" s="20" t="e">
        <f>IF(SUM($EL$16:$EL56)=SUM($EK$117:$EP$117),EO$117-((EO$117/EO$118)*(COUNTIF($EL$23:$EL56,"=0"))),999999)</f>
        <v>#DIV/0!</v>
      </c>
      <c r="EP153" s="20" t="e">
        <f>IF(SUM($EL$16:$EL56)=SUM($EK$117:$EP$117),EP$117-((EP$117/EP$118)*(COUNTIF($EL$23:$EL56,"=0"))),999999)</f>
        <v>#DIV/0!</v>
      </c>
      <c r="EW153" s="6">
        <v>2048</v>
      </c>
      <c r="EX153" s="63">
        <f>IF(SUM($EY$16:$EY56)=SUM($EX$117:$FC$117),EX$117-((EX$117/EX$118)*(COUNTIF($EY$23:$EY56,"=0"))),999999)</f>
        <v>999999</v>
      </c>
      <c r="EY153" s="20">
        <f>IF(SUM($EY$16:$EY56)=SUM($EX$117:$FC$117),EY$117-((EY$117/EY$118)*(COUNTIF($EY$23:$EY56,"=0"))),999999)</f>
        <v>999999</v>
      </c>
      <c r="EZ153" s="20">
        <f>IF(SUM($EY$16:$EY56)=SUM($EX$117:$FC$117),EZ$117-((EZ$117/EZ$118)*(COUNTIF($EY$23:$EY56,"=0"))),999999)</f>
        <v>999999</v>
      </c>
      <c r="FA153" s="20">
        <f>IF(SUM($EY$16:$EY56)=SUM($EX$117:$FC$117),FA$117-((FA$117/FA$118)*(COUNTIF($EY$23:$EY56,"=0"))),999999)</f>
        <v>999999</v>
      </c>
      <c r="FB153" s="20">
        <f>IF(SUM($EY$16:$EY56)=SUM($EX$117:$FC$117),FB$117-((FB$117/FB$118)*(COUNTIF($EY$23:$EY56,"=0"))),999999)</f>
        <v>999999</v>
      </c>
      <c r="FC153" s="20">
        <f>IF(SUM($EY$16:$EY56)=SUM($EX$117:$FC$117),FC$117-((FC$117/FC$118)*(COUNTIF($EY$23:$EY56,"=0"))),999999)</f>
        <v>999999</v>
      </c>
      <c r="FJ153" s="47"/>
    </row>
    <row r="154" spans="2:166" x14ac:dyDescent="0.25">
      <c r="B154" s="15">
        <f t="shared" si="156"/>
        <v>34</v>
      </c>
      <c r="C154" s="7">
        <v>2049</v>
      </c>
      <c r="D154" s="104"/>
      <c r="E154" s="39"/>
      <c r="F154" s="39"/>
      <c r="G154" s="39"/>
      <c r="H154" s="39"/>
      <c r="I154" s="105"/>
      <c r="J154" s="7">
        <v>2049</v>
      </c>
      <c r="K154" s="62" t="e">
        <f>IF(SUM($L$16:$L57)=SUM($K$117:$P$117),K$117-((K$117/K$118)*(COUNTIF($L$23:$L57,"=0"))),999999)</f>
        <v>#DIV/0!</v>
      </c>
      <c r="L154" s="1" t="e">
        <f>IF(SUM($L$16:$L57)=SUM($K$117:$P$117),L$117-((L$117/L$118)*(COUNTIF($L$23:$L57,"=0"))),999999)</f>
        <v>#DIV/0!</v>
      </c>
      <c r="M154" s="2" t="e">
        <f>IF(SUM($L$16:$L57)=SUM($K$117:$P$117),M$117-((M$117/M$118)*(COUNTIF($L$23:$L57,"=0"))),999999)</f>
        <v>#DIV/0!</v>
      </c>
      <c r="N154" s="2" t="e">
        <f>IF(SUM($L$16:$L57)=SUM($K$117:$P$117),N$117-((N$117/N$118)*(COUNTIF($L$23:$L57,"=0"))),999999)</f>
        <v>#DIV/0!</v>
      </c>
      <c r="O154" s="2" t="e">
        <f>IF(SUM($L$16:$L57)=SUM($K$117:$P$117),O$117-((O$117/O$118)*(COUNTIF($L$23:$L57,"=0"))),999999)</f>
        <v>#DIV/0!</v>
      </c>
      <c r="P154" s="2" t="e">
        <f>IF(SUM($L$16:$L57)=SUM($K$117:$P$117),P$117-((P$117/P$118)*(COUNTIF($L$23:$L57,"=0"))),999999)</f>
        <v>#DIV/0!</v>
      </c>
      <c r="T154" s="39"/>
      <c r="U154" s="39"/>
      <c r="V154" s="39"/>
      <c r="W154" s="7">
        <v>2049</v>
      </c>
      <c r="X154" s="62" t="e">
        <f>IF(SUM($Y$16:$Y57)=SUM($X$117:$AC$117),X$117-((X$117/X$118)*(COUNTIF($Y$23:$Y57,"=0"))),999999)</f>
        <v>#DIV/0!</v>
      </c>
      <c r="Y154" s="1" t="e">
        <f>IF(SUM($Y$16:$Y57)=SUM($X$117:$AC$117),Y$117-((Y$117/Y$118)*(COUNTIF($Y$23:$Y57,"=0"))),999999)</f>
        <v>#DIV/0!</v>
      </c>
      <c r="Z154" s="2" t="e">
        <f>IF(SUM($Y$16:$Y57)=SUM($X$117:$AC$117),Z$117-((Z$117/Z$118)*(COUNTIF($Y$23:$Y57,"=0"))),999999)</f>
        <v>#DIV/0!</v>
      </c>
      <c r="AA154" s="2" t="e">
        <f>IF(SUM($Y$16:$Y57)=SUM($X$117:$AC$117),AA$117-((AA$117/AA$118)*(COUNTIF($Y$23:$Y57,"=0"))),999999)</f>
        <v>#DIV/0!</v>
      </c>
      <c r="AB154" s="2" t="e">
        <f>IF(SUM($Y$16:$Y57)=SUM($X$117:$AC$117),AB$117-((AB$117/AB$118)*(COUNTIF($Y$23:$Y57,"=0"))),999999)</f>
        <v>#DIV/0!</v>
      </c>
      <c r="AC154" s="2" t="e">
        <f>IF(SUM($Y$16:$Y57)=SUM($X$117:$AC$117),AC$117-((AC$117/AC$118)*(COUNTIF($Y$23:$Y57,"=0"))),999999)</f>
        <v>#DIV/0!</v>
      </c>
      <c r="AJ154" s="7">
        <v>2049</v>
      </c>
      <c r="AK154" s="62" t="e">
        <f>IF(SUM($AL$16:$AL57)=SUM($AK$117:$AP$117),AK$117-((AK$117/AK$118)*(COUNTIF($AL$23:$AL57,"=0"))),999999)</f>
        <v>#DIV/0!</v>
      </c>
      <c r="AL154" s="1" t="e">
        <f>IF(SUM($AL$16:$AL57)=SUM($AK$117:$AP$117),AL$117-((AL$117/AL$118)*(COUNTIF($AL$23:$AL57,"=0"))),999999)</f>
        <v>#DIV/0!</v>
      </c>
      <c r="AM154" s="2" t="e">
        <f>IF(SUM($AL$16:$AL57)=SUM($AK$117:$AP$117),AM$117-((AM$117/AM$118)*(COUNTIF($AL$23:$AL57,"=0"))),999999)</f>
        <v>#DIV/0!</v>
      </c>
      <c r="AN154" s="2" t="e">
        <f>IF(SUM($AL$16:$AL57)=SUM($AK$117:$AP$117),AN$117-((AN$117/AN$118)*(COUNTIF($AL$23:$AL57,"=0"))),999999)</f>
        <v>#DIV/0!</v>
      </c>
      <c r="AO154" s="2" t="e">
        <f>IF(SUM($AL$16:$AL57)=SUM($AK$117:$AP$117),AO$117-((AO$117/AO$118)*(COUNTIF($AL$23:$AL57,"=0"))),999999)</f>
        <v>#DIV/0!</v>
      </c>
      <c r="AP154" s="2" t="e">
        <f>IF(SUM($AL$16:$AL57)=SUM($AK$117:$AP$117),AP$117-((AP$117/AP$118)*(COUNTIF($AL$23:$AL57,"=0"))),999999)</f>
        <v>#DIV/0!</v>
      </c>
      <c r="AW154" s="7">
        <v>2049</v>
      </c>
      <c r="AX154" s="62" t="e">
        <f>IF(SUM($AY$16:$AY57)=SUM($AX$117:$BC$117),AX$117-((AX$117/AX$118)*(COUNTIF($AY$23:$AY57,"=0"))),999999)</f>
        <v>#DIV/0!</v>
      </c>
      <c r="AY154" s="1" t="e">
        <f>IF(SUM($AY$16:$AY57)=SUM($AX$117:$BC$117),AY$117-((AY$117/AY$118)*(COUNTIF($AY$23:$AY57,"=0"))),999999)</f>
        <v>#DIV/0!</v>
      </c>
      <c r="AZ154" s="2" t="e">
        <f>IF(SUM($AY$16:$AY57)=SUM($AX$117:$BC$117),AZ$117-((AZ$117/AZ$118)*(COUNTIF($AY$23:$AY57,"=0"))),999999)</f>
        <v>#DIV/0!</v>
      </c>
      <c r="BA154" s="2" t="e">
        <f>IF(SUM($AY$16:$AY57)=SUM($AX$117:$BC$117),BA$117-((BA$117/BA$118)*(COUNTIF($AY$23:$AY57,"=0"))),999999)</f>
        <v>#DIV/0!</v>
      </c>
      <c r="BB154" s="2" t="e">
        <f>IF(SUM($AY$16:$AY57)=SUM($AX$117:$BC$117),BB$117-((BB$117/BB$118)*(COUNTIF($AY$23:$AY57,"=0"))),999999)</f>
        <v>#DIV/0!</v>
      </c>
      <c r="BC154" s="2" t="e">
        <f>IF(SUM($AY$16:$AY57)=SUM($AX$117:$BC$117),BC$117-((BC$117/BC$118)*(COUNTIF($AY$23:$AY57,"=0"))),999999)</f>
        <v>#DIV/0!</v>
      </c>
      <c r="BJ154" s="7">
        <v>2049</v>
      </c>
      <c r="BK154" s="62" t="e">
        <f>IF(SUM($BL$16:$BL57)=SUM($BK$117:$BP$117),BK$117-((BK$117/BK$118)*(COUNTIF($BL$23:$BL57,"=0"))),999999)</f>
        <v>#DIV/0!</v>
      </c>
      <c r="BL154" s="1" t="e">
        <f>IF(SUM($BL$16:$BL57)=SUM($BK$117:$BP$117),BL$117-((BL$117/BL$118)*(COUNTIF($BL$23:$BL57,"=0"))),999999)</f>
        <v>#DIV/0!</v>
      </c>
      <c r="BM154" s="2" t="e">
        <f>IF(SUM($BL$16:$BL57)=SUM($BK$117:$BP$117),BM$117-((BM$117/BM$118)*(COUNTIF($BL$23:$BL57,"=0"))),999999)</f>
        <v>#DIV/0!</v>
      </c>
      <c r="BN154" s="2" t="e">
        <f>IF(SUM($BL$16:$BL57)=SUM($BK$117:$BP$117),BN$117-((BN$117/BN$118)*(COUNTIF($BL$23:$BL57,"=0"))),999999)</f>
        <v>#DIV/0!</v>
      </c>
      <c r="BO154" s="2" t="e">
        <f>IF(SUM($BL$16:$BL57)=SUM($BK$117:$BP$117),BO$117-((BO$117/BO$118)*(COUNTIF($BL$23:$BL57,"=0"))),999999)</f>
        <v>#DIV/0!</v>
      </c>
      <c r="BP154" s="2" t="e">
        <f>IF(SUM($BL$16:$BL57)=SUM($BK$117:$BP$117),BP$117-((BP$117/BP$118)*(COUNTIF($BL$23:$BL57,"=0"))),999999)</f>
        <v>#DIV/0!</v>
      </c>
      <c r="BW154" s="7">
        <v>2049</v>
      </c>
      <c r="BX154" s="62" t="e">
        <f>IF(SUM($BY$16:$BY57)=SUM($BX$117:$CC$117),BX$117-((BX$117/BX$118)*(COUNTIF($BY$23:$BY57,"=0"))),999999)</f>
        <v>#DIV/0!</v>
      </c>
      <c r="BY154" s="1" t="e">
        <f>IF(SUM($BY$16:$BY57)=SUM($BX$117:$CC$117),BY$117-((BY$117/BY$118)*(COUNTIF($BY$23:$BY57,"=0"))),999999)</f>
        <v>#DIV/0!</v>
      </c>
      <c r="BZ154" s="2" t="e">
        <f>IF(SUM($BY$16:$BY57)=SUM($BX$117:$CC$117),BZ$117-((BZ$117/BZ$118)*(COUNTIF($BY$23:$BY57,"=0"))),999999)</f>
        <v>#DIV/0!</v>
      </c>
      <c r="CA154" s="2" t="e">
        <f>IF(SUM($BY$16:$BY57)=SUM($BX$117:$CC$117),CA$117-((CA$117/CA$118)*(COUNTIF($BY$23:$BY57,"=0"))),999999)</f>
        <v>#DIV/0!</v>
      </c>
      <c r="CB154" s="2" t="e">
        <f>IF(SUM($BY$16:$BY57)=SUM($BX$117:$CC$117),CB$117-((CB$117/CB$118)*(COUNTIF($BY$23:$BY57,"=0"))),999999)</f>
        <v>#DIV/0!</v>
      </c>
      <c r="CC154" s="2" t="e">
        <f>IF(SUM($BY$16:$BY57)=SUM($BX$117:$CC$117),CC$117-((CC$117/CC$118)*(COUNTIF($BY$23:$BY57,"=0"))),999999)</f>
        <v>#DIV/0!</v>
      </c>
      <c r="CJ154" s="7">
        <v>2049</v>
      </c>
      <c r="CK154" s="62" t="e">
        <f>IF(SUM($CL$16:$CL57)=SUM($CK$117:$CP$117),CK$117-((CK$117/CK$118)*(COUNTIF($CL$23:$CL57,"=0"))),999999)</f>
        <v>#DIV/0!</v>
      </c>
      <c r="CL154" s="1" t="e">
        <f>IF(SUM($CL$16:$CL57)=SUM($CK$117:$CP$117),CL$117-((CL$117/CL$118)*(COUNTIF($CL$23:$CL57,"=0"))),999999)</f>
        <v>#DIV/0!</v>
      </c>
      <c r="CM154" s="2" t="e">
        <f>IF(SUM($CL$16:$CL57)=SUM($CK$117:$CP$117),CM$117-((CM$117/CM$118)*(COUNTIF($CL$23:$CL57,"=0"))),999999)</f>
        <v>#DIV/0!</v>
      </c>
      <c r="CN154" s="2" t="e">
        <f>IF(SUM($CL$16:$CL57)=SUM($CK$117:$CP$117),CN$117-((CN$117/CN$118)*(COUNTIF($CL$23:$CL57,"=0"))),999999)</f>
        <v>#DIV/0!</v>
      </c>
      <c r="CO154" s="2" t="e">
        <f>IF(SUM($CL$16:$CL57)=SUM($CK$117:$CP$117),CO$117-((CO$117/CO$118)*(COUNTIF($CL$23:$CL57,"=0"))),999999)</f>
        <v>#DIV/0!</v>
      </c>
      <c r="CP154" s="2" t="e">
        <f>IF(SUM($CL$16:$CL57)=SUM($CK$117:$CP$117),CP$117-((CP$117/CP$118)*(COUNTIF($CL$23:$CL57,"=0"))),999999)</f>
        <v>#DIV/0!</v>
      </c>
      <c r="CW154" s="7">
        <v>2049</v>
      </c>
      <c r="CX154" s="62" t="e">
        <f>IF(SUM($CY$16:$CY57)=SUM($CX$117:$DC$117),CX$117-((CX$117/CX$118)*(COUNTIF($CY$23:$CY57,"=0"))),999999)</f>
        <v>#DIV/0!</v>
      </c>
      <c r="CY154" s="1" t="e">
        <f>IF(SUM($CY$16:$CY57)=SUM($CX$117:$DC$117),CY$117-((CY$117/CY$118)*(COUNTIF($CY$23:$CY57,"=0"))),999999)</f>
        <v>#DIV/0!</v>
      </c>
      <c r="CZ154" s="2" t="e">
        <f>IF(SUM($CY$16:$CY57)=SUM($CX$117:$DC$117),CZ$117-((CZ$117/CZ$118)*(COUNTIF($CY$23:$CY57,"=0"))),999999)</f>
        <v>#DIV/0!</v>
      </c>
      <c r="DA154" s="2" t="e">
        <f>IF(SUM($CY$16:$CY57)=SUM($CX$117:$DC$117),DA$117-((DA$117/DA$118)*(COUNTIF($CY$23:$CY57,"=0"))),999999)</f>
        <v>#DIV/0!</v>
      </c>
      <c r="DB154" s="2" t="e">
        <f>IF(SUM($CY$16:$CY57)=SUM($CX$117:$DC$117),DB$117-((DB$117/DB$118)*(COUNTIF($CY$23:$CY57,"=0"))),999999)</f>
        <v>#DIV/0!</v>
      </c>
      <c r="DC154" s="2" t="e">
        <f>IF(SUM($CY$16:$CY57)=SUM($CX$117:$DC$117),DC$117-((DC$117/DC$118)*(COUNTIF($CY$23:$CY57,"=0"))),999999)</f>
        <v>#DIV/0!</v>
      </c>
      <c r="DJ154" s="7">
        <v>2049</v>
      </c>
      <c r="DK154" s="62" t="e">
        <f>IF(SUM($DL$16:$DL57)=SUM($DK$117:$DP$117),DK$117-((DK$117/DK$118)*(COUNTIF($DL$23:$DL57,"=0"))),999999)</f>
        <v>#DIV/0!</v>
      </c>
      <c r="DL154" s="1" t="e">
        <f>IF(SUM($DL$16:$DL57)=SUM($DK$117:$DP$117),DL$117-((DL$117/DL$118)*(COUNTIF($DL$23:$DL57,"=0"))),999999)</f>
        <v>#DIV/0!</v>
      </c>
      <c r="DM154" s="2" t="e">
        <f>IF(SUM($DL$16:$DL57)=SUM($DK$117:$DP$117),DM$117-((DM$117/DM$118)*(COUNTIF($DL$23:$DL57,"=0"))),999999)</f>
        <v>#DIV/0!</v>
      </c>
      <c r="DN154" s="2" t="e">
        <f>IF(SUM($DL$16:$DL57)=SUM($DK$117:$DP$117),DN$117-((DN$117/DN$118)*(COUNTIF($DL$23:$DL57,"=0"))),999999)</f>
        <v>#DIV/0!</v>
      </c>
      <c r="DO154" s="2" t="e">
        <f>IF(SUM($DL$16:$DL57)=SUM($DK$117:$DP$117),DO$117-((DO$117/DO$118)*(COUNTIF($DL$23:$DL57,"=0"))),999999)</f>
        <v>#DIV/0!</v>
      </c>
      <c r="DP154" s="2" t="e">
        <f>IF(SUM($DL$16:$DL57)=SUM($DK$117:$DP$117),DP$117-((DP$117/DP$118)*(COUNTIF($DL$23:$DL57,"=0"))),999999)</f>
        <v>#DIV/0!</v>
      </c>
      <c r="DW154" s="7">
        <v>2049</v>
      </c>
      <c r="DX154" s="62" t="e">
        <f>IF(SUM($DY$16:$DY57)=SUM($DX$117:$EC$117),DX$117-((DX$117/DX$118)*(COUNTIF($DY$23:$DY57,"=0"))),999999)</f>
        <v>#DIV/0!</v>
      </c>
      <c r="DY154" s="1" t="e">
        <f>IF(SUM($DY$16:$DY57)=SUM($DX$117:$EC$117),DY$117-((DY$117/DY$118)*(COUNTIF($DY$23:$DY57,"=0"))),999999)</f>
        <v>#DIV/0!</v>
      </c>
      <c r="DZ154" s="2" t="e">
        <f>IF(SUM($DY$16:$DY57)=SUM($DX$117:$EC$117),DZ$117-((DZ$117/DZ$118)*(COUNTIF($DY$23:$DY57,"=0"))),999999)</f>
        <v>#DIV/0!</v>
      </c>
      <c r="EA154" s="2" t="e">
        <f>IF(SUM($DY$16:$DY57)=SUM($DX$117:$EC$117),EA$117-((EA$117/EA$118)*(COUNTIF($DY$23:$DY57,"=0"))),999999)</f>
        <v>#DIV/0!</v>
      </c>
      <c r="EB154" s="2" t="e">
        <f>IF(SUM($DY$16:$DY57)=SUM($DX$117:$EC$117),EB$117-((EB$117/EB$118)*(COUNTIF($DY$23:$DY57,"=0"))),999999)</f>
        <v>#DIV/0!</v>
      </c>
      <c r="EC154" s="2" t="e">
        <f>IF(SUM($DY$16:$DY57)=SUM($DX$117:$EC$117),EC$117-((EC$117/EC$118)*(COUNTIF($DY$23:$DY57,"=0"))),999999)</f>
        <v>#DIV/0!</v>
      </c>
      <c r="EJ154" s="7">
        <v>2049</v>
      </c>
      <c r="EK154" s="62" t="e">
        <f>IF(SUM($EL$16:$EL57)=SUM($EK$117:$EP$117),EK$117-((EK$117/EK$118)*(COUNTIF($EL$23:$EL57,"=0"))),999999)</f>
        <v>#DIV/0!</v>
      </c>
      <c r="EL154" s="1" t="e">
        <f>IF(SUM($EL$16:$EL57)=SUM($EK$117:$EP$117),EL$117-((EL$117/EL$118)*(COUNTIF($EL$23:$EL57,"=0"))),999999)</f>
        <v>#DIV/0!</v>
      </c>
      <c r="EM154" s="2" t="e">
        <f>IF(SUM($EL$16:$EL57)=SUM($EK$117:$EP$117),EM$117-((EM$117/EM$118)*(COUNTIF($EL$23:$EL57,"=0"))),999999)</f>
        <v>#DIV/0!</v>
      </c>
      <c r="EN154" s="2" t="e">
        <f>IF(SUM($EL$16:$EL57)=SUM($EK$117:$EP$117),EN$117-((EN$117/EN$118)*(COUNTIF($EL$23:$EL57,"=0"))),999999)</f>
        <v>#DIV/0!</v>
      </c>
      <c r="EO154" s="2" t="e">
        <f>IF(SUM($EL$16:$EL57)=SUM($EK$117:$EP$117),EO$117-((EO$117/EO$118)*(COUNTIF($EL$23:$EL57,"=0"))),999999)</f>
        <v>#DIV/0!</v>
      </c>
      <c r="EP154" s="2" t="e">
        <f>IF(SUM($EL$16:$EL57)=SUM($EK$117:$EP$117),EP$117-((EP$117/EP$118)*(COUNTIF($EL$23:$EL57,"=0"))),999999)</f>
        <v>#DIV/0!</v>
      </c>
      <c r="EW154" s="7">
        <v>2049</v>
      </c>
      <c r="EX154" s="62">
        <f>IF(SUM($EY$16:$EY57)=SUM($EX$117:$FC$117),EX$117-((EX$117/EX$118)*(COUNTIF($EY$23:$EY57,"=0"))),999999)</f>
        <v>999999</v>
      </c>
      <c r="EY154" s="1">
        <f>IF(SUM($EY$16:$EY57)=SUM($EX$117:$FC$117),EY$117-((EY$117/EY$118)*(COUNTIF($EY$23:$EY57,"=0"))),999999)</f>
        <v>999999</v>
      </c>
      <c r="EZ154" s="2">
        <f>IF(SUM($EY$16:$EY57)=SUM($EX$117:$FC$117),EZ$117-((EZ$117/EZ$118)*(COUNTIF($EY$23:$EY57,"=0"))),999999)</f>
        <v>999999</v>
      </c>
      <c r="FA154" s="2">
        <f>IF(SUM($EY$16:$EY57)=SUM($EX$117:$FC$117),FA$117-((FA$117/FA$118)*(COUNTIF($EY$23:$EY57,"=0"))),999999)</f>
        <v>999999</v>
      </c>
      <c r="FB154" s="2">
        <f>IF(SUM($EY$16:$EY57)=SUM($EX$117:$FC$117),FB$117-((FB$117/FB$118)*(COUNTIF($EY$23:$EY57,"=0"))),999999)</f>
        <v>999999</v>
      </c>
      <c r="FC154" s="2">
        <f>IF(SUM($EY$16:$EY57)=SUM($EX$117:$FC$117),FC$117-((FC$117/FC$118)*(COUNTIF($EY$23:$EY57,"=0"))),999999)</f>
        <v>999999</v>
      </c>
      <c r="FJ154" s="47"/>
    </row>
    <row r="155" spans="2:166" x14ac:dyDescent="0.25">
      <c r="B155" s="14">
        <f t="shared" si="156"/>
        <v>35</v>
      </c>
      <c r="C155" s="6">
        <v>2050</v>
      </c>
      <c r="D155" s="104"/>
      <c r="E155" s="39"/>
      <c r="F155" s="39"/>
      <c r="G155" s="39"/>
      <c r="H155" s="39"/>
      <c r="I155" s="105"/>
      <c r="J155" s="6">
        <v>2050</v>
      </c>
      <c r="K155" s="63" t="e">
        <f>IF(SUM($L$16:$L58)=SUM($K$117:$P$117),K$117-((K$117/K$118)*(COUNTIF($L$23:$L58,"=0"))),999999)</f>
        <v>#DIV/0!</v>
      </c>
      <c r="L155" s="20" t="e">
        <f>IF(SUM($L$16:$L58)=SUM($K$117:$P$117),L$117-((L$117/L$118)*(COUNTIF($L$23:$L58,"=0"))),999999)</f>
        <v>#DIV/0!</v>
      </c>
      <c r="M155" s="20" t="e">
        <f>IF(SUM($L$16:$L58)=SUM($K$117:$P$117),M$117-((M$117/M$118)*(COUNTIF($L$23:$L58,"=0"))),999999)</f>
        <v>#DIV/0!</v>
      </c>
      <c r="N155" s="20" t="e">
        <f>IF(SUM($L$16:$L58)=SUM($K$117:$P$117),N$117-((N$117/N$118)*(COUNTIF($L$23:$L58,"=0"))),999999)</f>
        <v>#DIV/0!</v>
      </c>
      <c r="O155" s="20" t="e">
        <f>IF(SUM($L$16:$L58)=SUM($K$117:$P$117),O$117-((O$117/O$118)*(COUNTIF($L$23:$L58,"=0"))),999999)</f>
        <v>#DIV/0!</v>
      </c>
      <c r="P155" s="20" t="e">
        <f>IF(SUM($L$16:$L58)=SUM($K$117:$P$117),P$117-((P$117/P$118)*(COUNTIF($L$23:$L58,"=0"))),999999)</f>
        <v>#DIV/0!</v>
      </c>
      <c r="T155" s="39"/>
      <c r="U155" s="39"/>
      <c r="V155" s="39"/>
      <c r="W155" s="6">
        <v>2050</v>
      </c>
      <c r="X155" s="63" t="e">
        <f>IF(SUM($Y$16:$Y58)=SUM($X$117:$AC$117),X$117-((X$117/X$118)*(COUNTIF($Y$23:$Y58,"=0"))),999999)</f>
        <v>#DIV/0!</v>
      </c>
      <c r="Y155" s="20" t="e">
        <f>IF(SUM($Y$16:$Y58)=SUM($X$117:$AC$117),Y$117-((Y$117/Y$118)*(COUNTIF($Y$23:$Y58,"=0"))),999999)</f>
        <v>#DIV/0!</v>
      </c>
      <c r="Z155" s="20" t="e">
        <f>IF(SUM($Y$16:$Y58)=SUM($X$117:$AC$117),Z$117-((Z$117/Z$118)*(COUNTIF($Y$23:$Y58,"=0"))),999999)</f>
        <v>#DIV/0!</v>
      </c>
      <c r="AA155" s="20" t="e">
        <f>IF(SUM($Y$16:$Y58)=SUM($X$117:$AC$117),AA$117-((AA$117/AA$118)*(COUNTIF($Y$23:$Y58,"=0"))),999999)</f>
        <v>#DIV/0!</v>
      </c>
      <c r="AB155" s="20" t="e">
        <f>IF(SUM($Y$16:$Y58)=SUM($X$117:$AC$117),AB$117-((AB$117/AB$118)*(COUNTIF($Y$23:$Y58,"=0"))),999999)</f>
        <v>#DIV/0!</v>
      </c>
      <c r="AC155" s="20" t="e">
        <f>IF(SUM($Y$16:$Y58)=SUM($X$117:$AC$117),AC$117-((AC$117/AC$118)*(COUNTIF($Y$23:$Y58,"=0"))),999999)</f>
        <v>#DIV/0!</v>
      </c>
      <c r="AJ155" s="6">
        <v>2050</v>
      </c>
      <c r="AK155" s="63" t="e">
        <f>IF(SUM($AL$16:$AL58)=SUM($AK$117:$AP$117),AK$117-((AK$117/AK$118)*(COUNTIF($AL$23:$AL58,"=0"))),999999)</f>
        <v>#DIV/0!</v>
      </c>
      <c r="AL155" s="20" t="e">
        <f>IF(SUM($AL$16:$AL58)=SUM($AK$117:$AP$117),AL$117-((AL$117/AL$118)*(COUNTIF($AL$23:$AL58,"=0"))),999999)</f>
        <v>#DIV/0!</v>
      </c>
      <c r="AM155" s="20" t="e">
        <f>IF(SUM($AL$16:$AL58)=SUM($AK$117:$AP$117),AM$117-((AM$117/AM$118)*(COUNTIF($AL$23:$AL58,"=0"))),999999)</f>
        <v>#DIV/0!</v>
      </c>
      <c r="AN155" s="20" t="e">
        <f>IF(SUM($AL$16:$AL58)=SUM($AK$117:$AP$117),AN$117-((AN$117/AN$118)*(COUNTIF($AL$23:$AL58,"=0"))),999999)</f>
        <v>#DIV/0!</v>
      </c>
      <c r="AO155" s="20" t="e">
        <f>IF(SUM($AL$16:$AL58)=SUM($AK$117:$AP$117),AO$117-((AO$117/AO$118)*(COUNTIF($AL$23:$AL58,"=0"))),999999)</f>
        <v>#DIV/0!</v>
      </c>
      <c r="AP155" s="20" t="e">
        <f>IF(SUM($AL$16:$AL58)=SUM($AK$117:$AP$117),AP$117-((AP$117/AP$118)*(COUNTIF($AL$23:$AL58,"=0"))),999999)</f>
        <v>#DIV/0!</v>
      </c>
      <c r="AW155" s="6">
        <v>2050</v>
      </c>
      <c r="AX155" s="63" t="e">
        <f>IF(SUM($AY$16:$AY58)=SUM($AX$117:$BC$117),AX$117-((AX$117/AX$118)*(COUNTIF($AY$23:$AY58,"=0"))),999999)</f>
        <v>#DIV/0!</v>
      </c>
      <c r="AY155" s="20" t="e">
        <f>IF(SUM($AY$16:$AY58)=SUM($AX$117:$BC$117),AY$117-((AY$117/AY$118)*(COUNTIF($AY$23:$AY58,"=0"))),999999)</f>
        <v>#DIV/0!</v>
      </c>
      <c r="AZ155" s="20" t="e">
        <f>IF(SUM($AY$16:$AY58)=SUM($AX$117:$BC$117),AZ$117-((AZ$117/AZ$118)*(COUNTIF($AY$23:$AY58,"=0"))),999999)</f>
        <v>#DIV/0!</v>
      </c>
      <c r="BA155" s="20" t="e">
        <f>IF(SUM($AY$16:$AY58)=SUM($AX$117:$BC$117),BA$117-((BA$117/BA$118)*(COUNTIF($AY$23:$AY58,"=0"))),999999)</f>
        <v>#DIV/0!</v>
      </c>
      <c r="BB155" s="20" t="e">
        <f>IF(SUM($AY$16:$AY58)=SUM($AX$117:$BC$117),BB$117-((BB$117/BB$118)*(COUNTIF($AY$23:$AY58,"=0"))),999999)</f>
        <v>#DIV/0!</v>
      </c>
      <c r="BC155" s="20" t="e">
        <f>IF(SUM($AY$16:$AY58)=SUM($AX$117:$BC$117),BC$117-((BC$117/BC$118)*(COUNTIF($AY$23:$AY58,"=0"))),999999)</f>
        <v>#DIV/0!</v>
      </c>
      <c r="BJ155" s="6">
        <v>2050</v>
      </c>
      <c r="BK155" s="63" t="e">
        <f>IF(SUM($BL$16:$BL58)=SUM($BK$117:$BP$117),BK$117-((BK$117/BK$118)*(COUNTIF($BL$23:$BL58,"=0"))),999999)</f>
        <v>#DIV/0!</v>
      </c>
      <c r="BL155" s="20" t="e">
        <f>IF(SUM($BL$16:$BL58)=SUM($BK$117:$BP$117),BL$117-((BL$117/BL$118)*(COUNTIF($BL$23:$BL58,"=0"))),999999)</f>
        <v>#DIV/0!</v>
      </c>
      <c r="BM155" s="20" t="e">
        <f>IF(SUM($BL$16:$BL58)=SUM($BK$117:$BP$117),BM$117-((BM$117/BM$118)*(COUNTIF($BL$23:$BL58,"=0"))),999999)</f>
        <v>#DIV/0!</v>
      </c>
      <c r="BN155" s="20" t="e">
        <f>IF(SUM($BL$16:$BL58)=SUM($BK$117:$BP$117),BN$117-((BN$117/BN$118)*(COUNTIF($BL$23:$BL58,"=0"))),999999)</f>
        <v>#DIV/0!</v>
      </c>
      <c r="BO155" s="20" t="e">
        <f>IF(SUM($BL$16:$BL58)=SUM($BK$117:$BP$117),BO$117-((BO$117/BO$118)*(COUNTIF($BL$23:$BL58,"=0"))),999999)</f>
        <v>#DIV/0!</v>
      </c>
      <c r="BP155" s="20" t="e">
        <f>IF(SUM($BL$16:$BL58)=SUM($BK$117:$BP$117),BP$117-((BP$117/BP$118)*(COUNTIF($BL$23:$BL58,"=0"))),999999)</f>
        <v>#DIV/0!</v>
      </c>
      <c r="BW155" s="6">
        <v>2050</v>
      </c>
      <c r="BX155" s="63" t="e">
        <f>IF(SUM($BY$16:$BY58)=SUM($BX$117:$CC$117),BX$117-((BX$117/BX$118)*(COUNTIF($BY$23:$BY58,"=0"))),999999)</f>
        <v>#DIV/0!</v>
      </c>
      <c r="BY155" s="20" t="e">
        <f>IF(SUM($BY$16:$BY58)=SUM($BX$117:$CC$117),BY$117-((BY$117/BY$118)*(COUNTIF($BY$23:$BY58,"=0"))),999999)</f>
        <v>#DIV/0!</v>
      </c>
      <c r="BZ155" s="20" t="e">
        <f>IF(SUM($BY$16:$BY58)=SUM($BX$117:$CC$117),BZ$117-((BZ$117/BZ$118)*(COUNTIF($BY$23:$BY58,"=0"))),999999)</f>
        <v>#DIV/0!</v>
      </c>
      <c r="CA155" s="20" t="e">
        <f>IF(SUM($BY$16:$BY58)=SUM($BX$117:$CC$117),CA$117-((CA$117/CA$118)*(COUNTIF($BY$23:$BY58,"=0"))),999999)</f>
        <v>#DIV/0!</v>
      </c>
      <c r="CB155" s="20" t="e">
        <f>IF(SUM($BY$16:$BY58)=SUM($BX$117:$CC$117),CB$117-((CB$117/CB$118)*(COUNTIF($BY$23:$BY58,"=0"))),999999)</f>
        <v>#DIV/0!</v>
      </c>
      <c r="CC155" s="20" t="e">
        <f>IF(SUM($BY$16:$BY58)=SUM($BX$117:$CC$117),CC$117-((CC$117/CC$118)*(COUNTIF($BY$23:$BY58,"=0"))),999999)</f>
        <v>#DIV/0!</v>
      </c>
      <c r="CJ155" s="6">
        <v>2050</v>
      </c>
      <c r="CK155" s="63" t="e">
        <f>IF(SUM($CL$16:$CL58)=SUM($CK$117:$CP$117),CK$117-((CK$117/CK$118)*(COUNTIF($CL$23:$CL58,"=0"))),999999)</f>
        <v>#DIV/0!</v>
      </c>
      <c r="CL155" s="20" t="e">
        <f>IF(SUM($CL$16:$CL58)=SUM($CK$117:$CP$117),CL$117-((CL$117/CL$118)*(COUNTIF($CL$23:$CL58,"=0"))),999999)</f>
        <v>#DIV/0!</v>
      </c>
      <c r="CM155" s="20" t="e">
        <f>IF(SUM($CL$16:$CL58)=SUM($CK$117:$CP$117),CM$117-((CM$117/CM$118)*(COUNTIF($CL$23:$CL58,"=0"))),999999)</f>
        <v>#DIV/0!</v>
      </c>
      <c r="CN155" s="20" t="e">
        <f>IF(SUM($CL$16:$CL58)=SUM($CK$117:$CP$117),CN$117-((CN$117/CN$118)*(COUNTIF($CL$23:$CL58,"=0"))),999999)</f>
        <v>#DIV/0!</v>
      </c>
      <c r="CO155" s="20" t="e">
        <f>IF(SUM($CL$16:$CL58)=SUM($CK$117:$CP$117),CO$117-((CO$117/CO$118)*(COUNTIF($CL$23:$CL58,"=0"))),999999)</f>
        <v>#DIV/0!</v>
      </c>
      <c r="CP155" s="20" t="e">
        <f>IF(SUM($CL$16:$CL58)=SUM($CK$117:$CP$117),CP$117-((CP$117/CP$118)*(COUNTIF($CL$23:$CL58,"=0"))),999999)</f>
        <v>#DIV/0!</v>
      </c>
      <c r="CW155" s="6">
        <v>2050</v>
      </c>
      <c r="CX155" s="63" t="e">
        <f>IF(SUM($CY$16:$CY58)=SUM($CX$117:$DC$117),CX$117-((CX$117/CX$118)*(COUNTIF($CY$23:$CY58,"=0"))),999999)</f>
        <v>#DIV/0!</v>
      </c>
      <c r="CY155" s="20" t="e">
        <f>IF(SUM($CY$16:$CY58)=SUM($CX$117:$DC$117),CY$117-((CY$117/CY$118)*(COUNTIF($CY$23:$CY58,"=0"))),999999)</f>
        <v>#DIV/0!</v>
      </c>
      <c r="CZ155" s="20" t="e">
        <f>IF(SUM($CY$16:$CY58)=SUM($CX$117:$DC$117),CZ$117-((CZ$117/CZ$118)*(COUNTIF($CY$23:$CY58,"=0"))),999999)</f>
        <v>#DIV/0!</v>
      </c>
      <c r="DA155" s="20" t="e">
        <f>IF(SUM($CY$16:$CY58)=SUM($CX$117:$DC$117),DA$117-((DA$117/DA$118)*(COUNTIF($CY$23:$CY58,"=0"))),999999)</f>
        <v>#DIV/0!</v>
      </c>
      <c r="DB155" s="20" t="e">
        <f>IF(SUM($CY$16:$CY58)=SUM($CX$117:$DC$117),DB$117-((DB$117/DB$118)*(COUNTIF($CY$23:$CY58,"=0"))),999999)</f>
        <v>#DIV/0!</v>
      </c>
      <c r="DC155" s="20" t="e">
        <f>IF(SUM($CY$16:$CY58)=SUM($CX$117:$DC$117),DC$117-((DC$117/DC$118)*(COUNTIF($CY$23:$CY58,"=0"))),999999)</f>
        <v>#DIV/0!</v>
      </c>
      <c r="DJ155" s="6">
        <v>2050</v>
      </c>
      <c r="DK155" s="63" t="e">
        <f>IF(SUM($DL$16:$DL58)=SUM($DK$117:$DP$117),DK$117-((DK$117/DK$118)*(COUNTIF($DL$23:$DL58,"=0"))),999999)</f>
        <v>#DIV/0!</v>
      </c>
      <c r="DL155" s="20" t="e">
        <f>IF(SUM($DL$16:$DL58)=SUM($DK$117:$DP$117),DL$117-((DL$117/DL$118)*(COUNTIF($DL$23:$DL58,"=0"))),999999)</f>
        <v>#DIV/0!</v>
      </c>
      <c r="DM155" s="20" t="e">
        <f>IF(SUM($DL$16:$DL58)=SUM($DK$117:$DP$117),DM$117-((DM$117/DM$118)*(COUNTIF($DL$23:$DL58,"=0"))),999999)</f>
        <v>#DIV/0!</v>
      </c>
      <c r="DN155" s="20" t="e">
        <f>IF(SUM($DL$16:$DL58)=SUM($DK$117:$DP$117),DN$117-((DN$117/DN$118)*(COUNTIF($DL$23:$DL58,"=0"))),999999)</f>
        <v>#DIV/0!</v>
      </c>
      <c r="DO155" s="20" t="e">
        <f>IF(SUM($DL$16:$DL58)=SUM($DK$117:$DP$117),DO$117-((DO$117/DO$118)*(COUNTIF($DL$23:$DL58,"=0"))),999999)</f>
        <v>#DIV/0!</v>
      </c>
      <c r="DP155" s="20" t="e">
        <f>IF(SUM($DL$16:$DL58)=SUM($DK$117:$DP$117),DP$117-((DP$117/DP$118)*(COUNTIF($DL$23:$DL58,"=0"))),999999)</f>
        <v>#DIV/0!</v>
      </c>
      <c r="DW155" s="6">
        <v>2050</v>
      </c>
      <c r="DX155" s="63" t="e">
        <f>IF(SUM($DY$16:$DY58)=SUM($DX$117:$EC$117),DX$117-((DX$117/DX$118)*(COUNTIF($DY$23:$DY58,"=0"))),999999)</f>
        <v>#DIV/0!</v>
      </c>
      <c r="DY155" s="20" t="e">
        <f>IF(SUM($DY$16:$DY58)=SUM($DX$117:$EC$117),DY$117-((DY$117/DY$118)*(COUNTIF($DY$23:$DY58,"=0"))),999999)</f>
        <v>#DIV/0!</v>
      </c>
      <c r="DZ155" s="20" t="e">
        <f>IF(SUM($DY$16:$DY58)=SUM($DX$117:$EC$117),DZ$117-((DZ$117/DZ$118)*(COUNTIF($DY$23:$DY58,"=0"))),999999)</f>
        <v>#DIV/0!</v>
      </c>
      <c r="EA155" s="20" t="e">
        <f>IF(SUM($DY$16:$DY58)=SUM($DX$117:$EC$117),EA$117-((EA$117/EA$118)*(COUNTIF($DY$23:$DY58,"=0"))),999999)</f>
        <v>#DIV/0!</v>
      </c>
      <c r="EB155" s="20" t="e">
        <f>IF(SUM($DY$16:$DY58)=SUM($DX$117:$EC$117),EB$117-((EB$117/EB$118)*(COUNTIF($DY$23:$DY58,"=0"))),999999)</f>
        <v>#DIV/0!</v>
      </c>
      <c r="EC155" s="20" t="e">
        <f>IF(SUM($DY$16:$DY58)=SUM($DX$117:$EC$117),EC$117-((EC$117/EC$118)*(COUNTIF($DY$23:$DY58,"=0"))),999999)</f>
        <v>#DIV/0!</v>
      </c>
      <c r="EJ155" s="6">
        <v>2050</v>
      </c>
      <c r="EK155" s="63" t="e">
        <f>IF(SUM($EL$16:$EL58)=SUM($EK$117:$EP$117),EK$117-((EK$117/EK$118)*(COUNTIF($EL$23:$EL58,"=0"))),999999)</f>
        <v>#DIV/0!</v>
      </c>
      <c r="EL155" s="20" t="e">
        <f>IF(SUM($EL$16:$EL58)=SUM($EK$117:$EP$117),EL$117-((EL$117/EL$118)*(COUNTIF($EL$23:$EL58,"=0"))),999999)</f>
        <v>#DIV/0!</v>
      </c>
      <c r="EM155" s="20" t="e">
        <f>IF(SUM($EL$16:$EL58)=SUM($EK$117:$EP$117),EM$117-((EM$117/EM$118)*(COUNTIF($EL$23:$EL58,"=0"))),999999)</f>
        <v>#DIV/0!</v>
      </c>
      <c r="EN155" s="20" t="e">
        <f>IF(SUM($EL$16:$EL58)=SUM($EK$117:$EP$117),EN$117-((EN$117/EN$118)*(COUNTIF($EL$23:$EL58,"=0"))),999999)</f>
        <v>#DIV/0!</v>
      </c>
      <c r="EO155" s="20" t="e">
        <f>IF(SUM($EL$16:$EL58)=SUM($EK$117:$EP$117),EO$117-((EO$117/EO$118)*(COUNTIF($EL$23:$EL58,"=0"))),999999)</f>
        <v>#DIV/0!</v>
      </c>
      <c r="EP155" s="20" t="e">
        <f>IF(SUM($EL$16:$EL58)=SUM($EK$117:$EP$117),EP$117-((EP$117/EP$118)*(COUNTIF($EL$23:$EL58,"=0"))),999999)</f>
        <v>#DIV/0!</v>
      </c>
      <c r="EW155" s="6">
        <v>2050</v>
      </c>
      <c r="EX155" s="63">
        <f>IF(SUM($EY$16:$EY58)=SUM($EX$117:$FC$117),EX$117-((EX$117/EX$118)*(COUNTIF($EY$23:$EY58,"=0"))),999999)</f>
        <v>999999</v>
      </c>
      <c r="EY155" s="20">
        <f>IF(SUM($EY$16:$EY58)=SUM($EX$117:$FC$117),EY$117-((EY$117/EY$118)*(COUNTIF($EY$23:$EY58,"=0"))),999999)</f>
        <v>999999</v>
      </c>
      <c r="EZ155" s="20">
        <f>IF(SUM($EY$16:$EY58)=SUM($EX$117:$FC$117),EZ$117-((EZ$117/EZ$118)*(COUNTIF($EY$23:$EY58,"=0"))),999999)</f>
        <v>999999</v>
      </c>
      <c r="FA155" s="20">
        <f>IF(SUM($EY$16:$EY58)=SUM($EX$117:$FC$117),FA$117-((FA$117/FA$118)*(COUNTIF($EY$23:$EY58,"=0"))),999999)</f>
        <v>999999</v>
      </c>
      <c r="FB155" s="20">
        <f>IF(SUM($EY$16:$EY58)=SUM($EX$117:$FC$117),FB$117-((FB$117/FB$118)*(COUNTIF($EY$23:$EY58,"=0"))),999999)</f>
        <v>999999</v>
      </c>
      <c r="FC155" s="20">
        <f>IF(SUM($EY$16:$EY58)=SUM($EX$117:$FC$117),FC$117-((FC$117/FC$118)*(COUNTIF($EY$23:$EY58,"=0"))),999999)</f>
        <v>999999</v>
      </c>
      <c r="FJ155" s="47"/>
    </row>
    <row r="156" spans="2:166" x14ac:dyDescent="0.25">
      <c r="B156" s="15">
        <f t="shared" si="156"/>
        <v>36</v>
      </c>
      <c r="C156" s="7">
        <v>2051</v>
      </c>
      <c r="D156" s="104"/>
      <c r="E156" s="39"/>
      <c r="F156" s="39"/>
      <c r="G156" s="39"/>
      <c r="H156" s="39"/>
      <c r="I156" s="105"/>
      <c r="J156" s="7">
        <v>2051</v>
      </c>
      <c r="K156" s="62" t="e">
        <f>IF(SUM($L$16:$L59)=SUM($K$117:$P$117),K$117-((K$117/K$118)*(COUNTIF($L$23:$L59,"=0"))),999999)</f>
        <v>#DIV/0!</v>
      </c>
      <c r="L156" s="1" t="e">
        <f>IF(SUM($L$16:$L59)=SUM($K$117:$P$117),L$117-((L$117/L$118)*(COUNTIF($L$23:$L59,"=0"))),999999)</f>
        <v>#DIV/0!</v>
      </c>
      <c r="M156" s="2" t="e">
        <f>IF(SUM($L$16:$L59)=SUM($K$117:$P$117),M$117-((M$117/M$118)*(COUNTIF($L$23:$L59,"=0"))),999999)</f>
        <v>#DIV/0!</v>
      </c>
      <c r="N156" s="2" t="e">
        <f>IF(SUM($L$16:$L59)=SUM($K$117:$P$117),N$117-((N$117/N$118)*(COUNTIF($L$23:$L59,"=0"))),999999)</f>
        <v>#DIV/0!</v>
      </c>
      <c r="O156" s="2" t="e">
        <f>IF(SUM($L$16:$L59)=SUM($K$117:$P$117),O$117-((O$117/O$118)*(COUNTIF($L$23:$L59,"=0"))),999999)</f>
        <v>#DIV/0!</v>
      </c>
      <c r="P156" s="2" t="e">
        <f>IF(SUM($L$16:$L59)=SUM($K$117:$P$117),P$117-((P$117/P$118)*(COUNTIF($L$23:$L59,"=0"))),999999)</f>
        <v>#DIV/0!</v>
      </c>
      <c r="T156" s="39"/>
      <c r="U156" s="39"/>
      <c r="V156" s="39"/>
      <c r="W156" s="7">
        <v>2051</v>
      </c>
      <c r="X156" s="62" t="e">
        <f>IF(SUM($Y$16:$Y59)=SUM($X$117:$AC$117),X$117-((X$117/X$118)*(COUNTIF($Y$23:$Y59,"=0"))),999999)</f>
        <v>#DIV/0!</v>
      </c>
      <c r="Y156" s="1" t="e">
        <f>IF(SUM($Y$16:$Y59)=SUM($X$117:$AC$117),Y$117-((Y$117/Y$118)*(COUNTIF($Y$23:$Y59,"=0"))),999999)</f>
        <v>#DIV/0!</v>
      </c>
      <c r="Z156" s="2" t="e">
        <f>IF(SUM($Y$16:$Y59)=SUM($X$117:$AC$117),Z$117-((Z$117/Z$118)*(COUNTIF($Y$23:$Y59,"=0"))),999999)</f>
        <v>#DIV/0!</v>
      </c>
      <c r="AA156" s="2" t="e">
        <f>IF(SUM($Y$16:$Y59)=SUM($X$117:$AC$117),AA$117-((AA$117/AA$118)*(COUNTIF($Y$23:$Y59,"=0"))),999999)</f>
        <v>#DIV/0!</v>
      </c>
      <c r="AB156" s="2" t="e">
        <f>IF(SUM($Y$16:$Y59)=SUM($X$117:$AC$117),AB$117-((AB$117/AB$118)*(COUNTIF($Y$23:$Y59,"=0"))),999999)</f>
        <v>#DIV/0!</v>
      </c>
      <c r="AC156" s="2" t="e">
        <f>IF(SUM($Y$16:$Y59)=SUM($X$117:$AC$117),AC$117-((AC$117/AC$118)*(COUNTIF($Y$23:$Y59,"=0"))),999999)</f>
        <v>#DIV/0!</v>
      </c>
      <c r="AJ156" s="7">
        <v>2051</v>
      </c>
      <c r="AK156" s="62" t="e">
        <f>IF(SUM($AL$16:$AL59)=SUM($AK$117:$AP$117),AK$117-((AK$117/AK$118)*(COUNTIF($AL$23:$AL59,"=0"))),999999)</f>
        <v>#DIV/0!</v>
      </c>
      <c r="AL156" s="1" t="e">
        <f>IF(SUM($AL$16:$AL59)=SUM($AK$117:$AP$117),AL$117-((AL$117/AL$118)*(COUNTIF($AL$23:$AL59,"=0"))),999999)</f>
        <v>#DIV/0!</v>
      </c>
      <c r="AM156" s="2" t="e">
        <f>IF(SUM($AL$16:$AL59)=SUM($AK$117:$AP$117),AM$117-((AM$117/AM$118)*(COUNTIF($AL$23:$AL59,"=0"))),999999)</f>
        <v>#DIV/0!</v>
      </c>
      <c r="AN156" s="2" t="e">
        <f>IF(SUM($AL$16:$AL59)=SUM($AK$117:$AP$117),AN$117-((AN$117/AN$118)*(COUNTIF($AL$23:$AL59,"=0"))),999999)</f>
        <v>#DIV/0!</v>
      </c>
      <c r="AO156" s="2" t="e">
        <f>IF(SUM($AL$16:$AL59)=SUM($AK$117:$AP$117),AO$117-((AO$117/AO$118)*(COUNTIF($AL$23:$AL59,"=0"))),999999)</f>
        <v>#DIV/0!</v>
      </c>
      <c r="AP156" s="2" t="e">
        <f>IF(SUM($AL$16:$AL59)=SUM($AK$117:$AP$117),AP$117-((AP$117/AP$118)*(COUNTIF($AL$23:$AL59,"=0"))),999999)</f>
        <v>#DIV/0!</v>
      </c>
      <c r="AW156" s="7">
        <v>2051</v>
      </c>
      <c r="AX156" s="62" t="e">
        <f>IF(SUM($AY$16:$AY59)=SUM($AX$117:$BC$117),AX$117-((AX$117/AX$118)*(COUNTIF($AY$23:$AY59,"=0"))),999999)</f>
        <v>#DIV/0!</v>
      </c>
      <c r="AY156" s="1" t="e">
        <f>IF(SUM($AY$16:$AY59)=SUM($AX$117:$BC$117),AY$117-((AY$117/AY$118)*(COUNTIF($AY$23:$AY59,"=0"))),999999)</f>
        <v>#DIV/0!</v>
      </c>
      <c r="AZ156" s="2" t="e">
        <f>IF(SUM($AY$16:$AY59)=SUM($AX$117:$BC$117),AZ$117-((AZ$117/AZ$118)*(COUNTIF($AY$23:$AY59,"=0"))),999999)</f>
        <v>#DIV/0!</v>
      </c>
      <c r="BA156" s="2" t="e">
        <f>IF(SUM($AY$16:$AY59)=SUM($AX$117:$BC$117),BA$117-((BA$117/BA$118)*(COUNTIF($AY$23:$AY59,"=0"))),999999)</f>
        <v>#DIV/0!</v>
      </c>
      <c r="BB156" s="2" t="e">
        <f>IF(SUM($AY$16:$AY59)=SUM($AX$117:$BC$117),BB$117-((BB$117/BB$118)*(COUNTIF($AY$23:$AY59,"=0"))),999999)</f>
        <v>#DIV/0!</v>
      </c>
      <c r="BC156" s="2" t="e">
        <f>IF(SUM($AY$16:$AY59)=SUM($AX$117:$BC$117),BC$117-((BC$117/BC$118)*(COUNTIF($AY$23:$AY59,"=0"))),999999)</f>
        <v>#DIV/0!</v>
      </c>
      <c r="BJ156" s="7">
        <v>2051</v>
      </c>
      <c r="BK156" s="62" t="e">
        <f>IF(SUM($BL$16:$BL59)=SUM($BK$117:$BP$117),BK$117-((BK$117/BK$118)*(COUNTIF($BL$23:$BL59,"=0"))),999999)</f>
        <v>#DIV/0!</v>
      </c>
      <c r="BL156" s="1" t="e">
        <f>IF(SUM($BL$16:$BL59)=SUM($BK$117:$BP$117),BL$117-((BL$117/BL$118)*(COUNTIF($BL$23:$BL59,"=0"))),999999)</f>
        <v>#DIV/0!</v>
      </c>
      <c r="BM156" s="2" t="e">
        <f>IF(SUM($BL$16:$BL59)=SUM($BK$117:$BP$117),BM$117-((BM$117/BM$118)*(COUNTIF($BL$23:$BL59,"=0"))),999999)</f>
        <v>#DIV/0!</v>
      </c>
      <c r="BN156" s="2" t="e">
        <f>IF(SUM($BL$16:$BL59)=SUM($BK$117:$BP$117),BN$117-((BN$117/BN$118)*(COUNTIF($BL$23:$BL59,"=0"))),999999)</f>
        <v>#DIV/0!</v>
      </c>
      <c r="BO156" s="2" t="e">
        <f>IF(SUM($BL$16:$BL59)=SUM($BK$117:$BP$117),BO$117-((BO$117/BO$118)*(COUNTIF($BL$23:$BL59,"=0"))),999999)</f>
        <v>#DIV/0!</v>
      </c>
      <c r="BP156" s="2" t="e">
        <f>IF(SUM($BL$16:$BL59)=SUM($BK$117:$BP$117),BP$117-((BP$117/BP$118)*(COUNTIF($BL$23:$BL59,"=0"))),999999)</f>
        <v>#DIV/0!</v>
      </c>
      <c r="BW156" s="7">
        <v>2051</v>
      </c>
      <c r="BX156" s="62" t="e">
        <f>IF(SUM($BY$16:$BY59)=SUM($BX$117:$CC$117),BX$117-((BX$117/BX$118)*(COUNTIF($BY$23:$BY59,"=0"))),999999)</f>
        <v>#DIV/0!</v>
      </c>
      <c r="BY156" s="1" t="e">
        <f>IF(SUM($BY$16:$BY59)=SUM($BX$117:$CC$117),BY$117-((BY$117/BY$118)*(COUNTIF($BY$23:$BY59,"=0"))),999999)</f>
        <v>#DIV/0!</v>
      </c>
      <c r="BZ156" s="2" t="e">
        <f>IF(SUM($BY$16:$BY59)=SUM($BX$117:$CC$117),BZ$117-((BZ$117/BZ$118)*(COUNTIF($BY$23:$BY59,"=0"))),999999)</f>
        <v>#DIV/0!</v>
      </c>
      <c r="CA156" s="2" t="e">
        <f>IF(SUM($BY$16:$BY59)=SUM($BX$117:$CC$117),CA$117-((CA$117/CA$118)*(COUNTIF($BY$23:$BY59,"=0"))),999999)</f>
        <v>#DIV/0!</v>
      </c>
      <c r="CB156" s="2" t="e">
        <f>IF(SUM($BY$16:$BY59)=SUM($BX$117:$CC$117),CB$117-((CB$117/CB$118)*(COUNTIF($BY$23:$BY59,"=0"))),999999)</f>
        <v>#DIV/0!</v>
      </c>
      <c r="CC156" s="2" t="e">
        <f>IF(SUM($BY$16:$BY59)=SUM($BX$117:$CC$117),CC$117-((CC$117/CC$118)*(COUNTIF($BY$23:$BY59,"=0"))),999999)</f>
        <v>#DIV/0!</v>
      </c>
      <c r="CJ156" s="7">
        <v>2051</v>
      </c>
      <c r="CK156" s="62" t="e">
        <f>IF(SUM($CL$16:$CL59)=SUM($CK$117:$CP$117),CK$117-((CK$117/CK$118)*(COUNTIF($CL$23:$CL59,"=0"))),999999)</f>
        <v>#DIV/0!</v>
      </c>
      <c r="CL156" s="1" t="e">
        <f>IF(SUM($CL$16:$CL59)=SUM($CK$117:$CP$117),CL$117-((CL$117/CL$118)*(COUNTIF($CL$23:$CL59,"=0"))),999999)</f>
        <v>#DIV/0!</v>
      </c>
      <c r="CM156" s="2" t="e">
        <f>IF(SUM($CL$16:$CL59)=SUM($CK$117:$CP$117),CM$117-((CM$117/CM$118)*(COUNTIF($CL$23:$CL59,"=0"))),999999)</f>
        <v>#DIV/0!</v>
      </c>
      <c r="CN156" s="2" t="e">
        <f>IF(SUM($CL$16:$CL59)=SUM($CK$117:$CP$117),CN$117-((CN$117/CN$118)*(COUNTIF($CL$23:$CL59,"=0"))),999999)</f>
        <v>#DIV/0!</v>
      </c>
      <c r="CO156" s="2" t="e">
        <f>IF(SUM($CL$16:$CL59)=SUM($CK$117:$CP$117),CO$117-((CO$117/CO$118)*(COUNTIF($CL$23:$CL59,"=0"))),999999)</f>
        <v>#DIV/0!</v>
      </c>
      <c r="CP156" s="2" t="e">
        <f>IF(SUM($CL$16:$CL59)=SUM($CK$117:$CP$117),CP$117-((CP$117/CP$118)*(COUNTIF($CL$23:$CL59,"=0"))),999999)</f>
        <v>#DIV/0!</v>
      </c>
      <c r="CW156" s="7">
        <v>2051</v>
      </c>
      <c r="CX156" s="62" t="e">
        <f>IF(SUM($CY$16:$CY59)=SUM($CX$117:$DC$117),CX$117-((CX$117/CX$118)*(COUNTIF($CY$23:$CY59,"=0"))),999999)</f>
        <v>#DIV/0!</v>
      </c>
      <c r="CY156" s="1" t="e">
        <f>IF(SUM($CY$16:$CY59)=SUM($CX$117:$DC$117),CY$117-((CY$117/CY$118)*(COUNTIF($CY$23:$CY59,"=0"))),999999)</f>
        <v>#DIV/0!</v>
      </c>
      <c r="CZ156" s="2" t="e">
        <f>IF(SUM($CY$16:$CY59)=SUM($CX$117:$DC$117),CZ$117-((CZ$117/CZ$118)*(COUNTIF($CY$23:$CY59,"=0"))),999999)</f>
        <v>#DIV/0!</v>
      </c>
      <c r="DA156" s="2" t="e">
        <f>IF(SUM($CY$16:$CY59)=SUM($CX$117:$DC$117),DA$117-((DA$117/DA$118)*(COUNTIF($CY$23:$CY59,"=0"))),999999)</f>
        <v>#DIV/0!</v>
      </c>
      <c r="DB156" s="2" t="e">
        <f>IF(SUM($CY$16:$CY59)=SUM($CX$117:$DC$117),DB$117-((DB$117/DB$118)*(COUNTIF($CY$23:$CY59,"=0"))),999999)</f>
        <v>#DIV/0!</v>
      </c>
      <c r="DC156" s="2" t="e">
        <f>IF(SUM($CY$16:$CY59)=SUM($CX$117:$DC$117),DC$117-((DC$117/DC$118)*(COUNTIF($CY$23:$CY59,"=0"))),999999)</f>
        <v>#DIV/0!</v>
      </c>
      <c r="DJ156" s="7">
        <v>2051</v>
      </c>
      <c r="DK156" s="62" t="e">
        <f>IF(SUM($DL$16:$DL59)=SUM($DK$117:$DP$117),DK$117-((DK$117/DK$118)*(COUNTIF($DL$23:$DL59,"=0"))),999999)</f>
        <v>#DIV/0!</v>
      </c>
      <c r="DL156" s="1" t="e">
        <f>IF(SUM($DL$16:$DL59)=SUM($DK$117:$DP$117),DL$117-((DL$117/DL$118)*(COUNTIF($DL$23:$DL59,"=0"))),999999)</f>
        <v>#DIV/0!</v>
      </c>
      <c r="DM156" s="2" t="e">
        <f>IF(SUM($DL$16:$DL59)=SUM($DK$117:$DP$117),DM$117-((DM$117/DM$118)*(COUNTIF($DL$23:$DL59,"=0"))),999999)</f>
        <v>#DIV/0!</v>
      </c>
      <c r="DN156" s="2" t="e">
        <f>IF(SUM($DL$16:$DL59)=SUM($DK$117:$DP$117),DN$117-((DN$117/DN$118)*(COUNTIF($DL$23:$DL59,"=0"))),999999)</f>
        <v>#DIV/0!</v>
      </c>
      <c r="DO156" s="2" t="e">
        <f>IF(SUM($DL$16:$DL59)=SUM($DK$117:$DP$117),DO$117-((DO$117/DO$118)*(COUNTIF($DL$23:$DL59,"=0"))),999999)</f>
        <v>#DIV/0!</v>
      </c>
      <c r="DP156" s="2" t="e">
        <f>IF(SUM($DL$16:$DL59)=SUM($DK$117:$DP$117),DP$117-((DP$117/DP$118)*(COUNTIF($DL$23:$DL59,"=0"))),999999)</f>
        <v>#DIV/0!</v>
      </c>
      <c r="DW156" s="7">
        <v>2051</v>
      </c>
      <c r="DX156" s="62" t="e">
        <f>IF(SUM($DY$16:$DY59)=SUM($DX$117:$EC$117),DX$117-((DX$117/DX$118)*(COUNTIF($DY$23:$DY59,"=0"))),999999)</f>
        <v>#DIV/0!</v>
      </c>
      <c r="DY156" s="1" t="e">
        <f>IF(SUM($DY$16:$DY59)=SUM($DX$117:$EC$117),DY$117-((DY$117/DY$118)*(COUNTIF($DY$23:$DY59,"=0"))),999999)</f>
        <v>#DIV/0!</v>
      </c>
      <c r="DZ156" s="2" t="e">
        <f>IF(SUM($DY$16:$DY59)=SUM($DX$117:$EC$117),DZ$117-((DZ$117/DZ$118)*(COUNTIF($DY$23:$DY59,"=0"))),999999)</f>
        <v>#DIV/0!</v>
      </c>
      <c r="EA156" s="2" t="e">
        <f>IF(SUM($DY$16:$DY59)=SUM($DX$117:$EC$117),EA$117-((EA$117/EA$118)*(COUNTIF($DY$23:$DY59,"=0"))),999999)</f>
        <v>#DIV/0!</v>
      </c>
      <c r="EB156" s="2" t="e">
        <f>IF(SUM($DY$16:$DY59)=SUM($DX$117:$EC$117),EB$117-((EB$117/EB$118)*(COUNTIF($DY$23:$DY59,"=0"))),999999)</f>
        <v>#DIV/0!</v>
      </c>
      <c r="EC156" s="2" t="e">
        <f>IF(SUM($DY$16:$DY59)=SUM($DX$117:$EC$117),EC$117-((EC$117/EC$118)*(COUNTIF($DY$23:$DY59,"=0"))),999999)</f>
        <v>#DIV/0!</v>
      </c>
      <c r="EJ156" s="7">
        <v>2051</v>
      </c>
      <c r="EK156" s="62" t="e">
        <f>IF(SUM($EL$16:$EL59)=SUM($EK$117:$EP$117),EK$117-((EK$117/EK$118)*(COUNTIF($EL$23:$EL59,"=0"))),999999)</f>
        <v>#DIV/0!</v>
      </c>
      <c r="EL156" s="1" t="e">
        <f>IF(SUM($EL$16:$EL59)=SUM($EK$117:$EP$117),EL$117-((EL$117/EL$118)*(COUNTIF($EL$23:$EL59,"=0"))),999999)</f>
        <v>#DIV/0!</v>
      </c>
      <c r="EM156" s="2" t="e">
        <f>IF(SUM($EL$16:$EL59)=SUM($EK$117:$EP$117),EM$117-((EM$117/EM$118)*(COUNTIF($EL$23:$EL59,"=0"))),999999)</f>
        <v>#DIV/0!</v>
      </c>
      <c r="EN156" s="2" t="e">
        <f>IF(SUM($EL$16:$EL59)=SUM($EK$117:$EP$117),EN$117-((EN$117/EN$118)*(COUNTIF($EL$23:$EL59,"=0"))),999999)</f>
        <v>#DIV/0!</v>
      </c>
      <c r="EO156" s="2" t="e">
        <f>IF(SUM($EL$16:$EL59)=SUM($EK$117:$EP$117),EO$117-((EO$117/EO$118)*(COUNTIF($EL$23:$EL59,"=0"))),999999)</f>
        <v>#DIV/0!</v>
      </c>
      <c r="EP156" s="2" t="e">
        <f>IF(SUM($EL$16:$EL59)=SUM($EK$117:$EP$117),EP$117-((EP$117/EP$118)*(COUNTIF($EL$23:$EL59,"=0"))),999999)</f>
        <v>#DIV/0!</v>
      </c>
      <c r="EW156" s="7">
        <v>2051</v>
      </c>
      <c r="EX156" s="62">
        <f>IF(SUM($EY$16:$EY59)=SUM($EX$117:$FC$117),EX$117-((EX$117/EX$118)*(COUNTIF($EY$23:$EY59,"=0"))),999999)</f>
        <v>999999</v>
      </c>
      <c r="EY156" s="1">
        <f>IF(SUM($EY$16:$EY59)=SUM($EX$117:$FC$117),EY$117-((EY$117/EY$118)*(COUNTIF($EY$23:$EY59,"=0"))),999999)</f>
        <v>999999</v>
      </c>
      <c r="EZ156" s="2">
        <f>IF(SUM($EY$16:$EY59)=SUM($EX$117:$FC$117),EZ$117-((EZ$117/EZ$118)*(COUNTIF($EY$23:$EY59,"=0"))),999999)</f>
        <v>999999</v>
      </c>
      <c r="FA156" s="2">
        <f>IF(SUM($EY$16:$EY59)=SUM($EX$117:$FC$117),FA$117-((FA$117/FA$118)*(COUNTIF($EY$23:$EY59,"=0"))),999999)</f>
        <v>999999</v>
      </c>
      <c r="FB156" s="2">
        <f>IF(SUM($EY$16:$EY59)=SUM($EX$117:$FC$117),FB$117-((FB$117/FB$118)*(COUNTIF($EY$23:$EY59,"=0"))),999999)</f>
        <v>999999</v>
      </c>
      <c r="FC156" s="2">
        <f>IF(SUM($EY$16:$EY59)=SUM($EX$117:$FC$117),FC$117-((FC$117/FC$118)*(COUNTIF($EY$23:$EY59,"=0"))),999999)</f>
        <v>999999</v>
      </c>
      <c r="FJ156" s="47"/>
    </row>
    <row r="157" spans="2:166" x14ac:dyDescent="0.25">
      <c r="B157" s="14">
        <f t="shared" si="156"/>
        <v>37</v>
      </c>
      <c r="C157" s="6">
        <v>2052</v>
      </c>
      <c r="D157" s="104"/>
      <c r="E157" s="39"/>
      <c r="F157" s="39"/>
      <c r="G157" s="39"/>
      <c r="H157" s="39"/>
      <c r="I157" s="105"/>
      <c r="J157" s="6">
        <v>2052</v>
      </c>
      <c r="K157" s="63" t="e">
        <f>IF(SUM($L$16:$L60)=SUM($K$117:$P$117),K$117-((K$117/K$118)*(COUNTIF($L$23:$L60,"=0"))),999999)</f>
        <v>#DIV/0!</v>
      </c>
      <c r="L157" s="20" t="e">
        <f>IF(SUM($L$16:$L60)=SUM($K$117:$P$117),L$117-((L$117/L$118)*(COUNTIF($L$23:$L60,"=0"))),999999)</f>
        <v>#DIV/0!</v>
      </c>
      <c r="M157" s="20" t="e">
        <f>IF(SUM($L$16:$L60)=SUM($K$117:$P$117),M$117-((M$117/M$118)*(COUNTIF($L$23:$L60,"=0"))),999999)</f>
        <v>#DIV/0!</v>
      </c>
      <c r="N157" s="20" t="e">
        <f>IF(SUM($L$16:$L60)=SUM($K$117:$P$117),N$117-((N$117/N$118)*(COUNTIF($L$23:$L60,"=0"))),999999)</f>
        <v>#DIV/0!</v>
      </c>
      <c r="O157" s="20" t="e">
        <f>IF(SUM($L$16:$L60)=SUM($K$117:$P$117),O$117-((O$117/O$118)*(COUNTIF($L$23:$L60,"=0"))),999999)</f>
        <v>#DIV/0!</v>
      </c>
      <c r="P157" s="20" t="e">
        <f>IF(SUM($L$16:$L60)=SUM($K$117:$P$117),P$117-((P$117/P$118)*(COUNTIF($L$23:$L60,"=0"))),999999)</f>
        <v>#DIV/0!</v>
      </c>
      <c r="T157" s="39"/>
      <c r="U157" s="39"/>
      <c r="V157" s="39"/>
      <c r="W157" s="6">
        <v>2052</v>
      </c>
      <c r="X157" s="63" t="e">
        <f>IF(SUM($Y$16:$Y60)=SUM($X$117:$AC$117),X$117-((X$117/X$118)*(COUNTIF($Y$23:$Y60,"=0"))),999999)</f>
        <v>#DIV/0!</v>
      </c>
      <c r="Y157" s="20" t="e">
        <f>IF(SUM($Y$16:$Y60)=SUM($X$117:$AC$117),Y$117-((Y$117/Y$118)*(COUNTIF($Y$23:$Y60,"=0"))),999999)</f>
        <v>#DIV/0!</v>
      </c>
      <c r="Z157" s="20" t="e">
        <f>IF(SUM($Y$16:$Y60)=SUM($X$117:$AC$117),Z$117-((Z$117/Z$118)*(COUNTIF($Y$23:$Y60,"=0"))),999999)</f>
        <v>#DIV/0!</v>
      </c>
      <c r="AA157" s="20" t="e">
        <f>IF(SUM($Y$16:$Y60)=SUM($X$117:$AC$117),AA$117-((AA$117/AA$118)*(COUNTIF($Y$23:$Y60,"=0"))),999999)</f>
        <v>#DIV/0!</v>
      </c>
      <c r="AB157" s="20" t="e">
        <f>IF(SUM($Y$16:$Y60)=SUM($X$117:$AC$117),AB$117-((AB$117/AB$118)*(COUNTIF($Y$23:$Y60,"=0"))),999999)</f>
        <v>#DIV/0!</v>
      </c>
      <c r="AC157" s="20" t="e">
        <f>IF(SUM($Y$16:$Y60)=SUM($X$117:$AC$117),AC$117-((AC$117/AC$118)*(COUNTIF($Y$23:$Y60,"=0"))),999999)</f>
        <v>#DIV/0!</v>
      </c>
      <c r="AJ157" s="6">
        <v>2052</v>
      </c>
      <c r="AK157" s="63" t="e">
        <f>IF(SUM($AL$16:$AL60)=SUM($AK$117:$AP$117),AK$117-((AK$117/AK$118)*(COUNTIF($AL$23:$AL60,"=0"))),999999)</f>
        <v>#DIV/0!</v>
      </c>
      <c r="AL157" s="20" t="e">
        <f>IF(SUM($AL$16:$AL60)=SUM($AK$117:$AP$117),AL$117-((AL$117/AL$118)*(COUNTIF($AL$23:$AL60,"=0"))),999999)</f>
        <v>#DIV/0!</v>
      </c>
      <c r="AM157" s="20" t="e">
        <f>IF(SUM($AL$16:$AL60)=SUM($AK$117:$AP$117),AM$117-((AM$117/AM$118)*(COUNTIF($AL$23:$AL60,"=0"))),999999)</f>
        <v>#DIV/0!</v>
      </c>
      <c r="AN157" s="20" t="e">
        <f>IF(SUM($AL$16:$AL60)=SUM($AK$117:$AP$117),AN$117-((AN$117/AN$118)*(COUNTIF($AL$23:$AL60,"=0"))),999999)</f>
        <v>#DIV/0!</v>
      </c>
      <c r="AO157" s="20" t="e">
        <f>IF(SUM($AL$16:$AL60)=SUM($AK$117:$AP$117),AO$117-((AO$117/AO$118)*(COUNTIF($AL$23:$AL60,"=0"))),999999)</f>
        <v>#DIV/0!</v>
      </c>
      <c r="AP157" s="20" t="e">
        <f>IF(SUM($AL$16:$AL60)=SUM($AK$117:$AP$117),AP$117-((AP$117/AP$118)*(COUNTIF($AL$23:$AL60,"=0"))),999999)</f>
        <v>#DIV/0!</v>
      </c>
      <c r="AW157" s="6">
        <v>2052</v>
      </c>
      <c r="AX157" s="63" t="e">
        <f>IF(SUM($AY$16:$AY60)=SUM($AX$117:$BC$117),AX$117-((AX$117/AX$118)*(COUNTIF($AY$23:$AY60,"=0"))),999999)</f>
        <v>#DIV/0!</v>
      </c>
      <c r="AY157" s="20" t="e">
        <f>IF(SUM($AY$16:$AY60)=SUM($AX$117:$BC$117),AY$117-((AY$117/AY$118)*(COUNTIF($AY$23:$AY60,"=0"))),999999)</f>
        <v>#DIV/0!</v>
      </c>
      <c r="AZ157" s="20" t="e">
        <f>IF(SUM($AY$16:$AY60)=SUM($AX$117:$BC$117),AZ$117-((AZ$117/AZ$118)*(COUNTIF($AY$23:$AY60,"=0"))),999999)</f>
        <v>#DIV/0!</v>
      </c>
      <c r="BA157" s="20" t="e">
        <f>IF(SUM($AY$16:$AY60)=SUM($AX$117:$BC$117),BA$117-((BA$117/BA$118)*(COUNTIF($AY$23:$AY60,"=0"))),999999)</f>
        <v>#DIV/0!</v>
      </c>
      <c r="BB157" s="20" t="e">
        <f>IF(SUM($AY$16:$AY60)=SUM($AX$117:$BC$117),BB$117-((BB$117/BB$118)*(COUNTIF($AY$23:$AY60,"=0"))),999999)</f>
        <v>#DIV/0!</v>
      </c>
      <c r="BC157" s="20" t="e">
        <f>IF(SUM($AY$16:$AY60)=SUM($AX$117:$BC$117),BC$117-((BC$117/BC$118)*(COUNTIF($AY$23:$AY60,"=0"))),999999)</f>
        <v>#DIV/0!</v>
      </c>
      <c r="BJ157" s="6">
        <v>2052</v>
      </c>
      <c r="BK157" s="63" t="e">
        <f>IF(SUM($BL$16:$BL60)=SUM($BK$117:$BP$117),BK$117-((BK$117/BK$118)*(COUNTIF($BL$23:$BL60,"=0"))),999999)</f>
        <v>#DIV/0!</v>
      </c>
      <c r="BL157" s="20" t="e">
        <f>IF(SUM($BL$16:$BL60)=SUM($BK$117:$BP$117),BL$117-((BL$117/BL$118)*(COUNTIF($BL$23:$BL60,"=0"))),999999)</f>
        <v>#DIV/0!</v>
      </c>
      <c r="BM157" s="20" t="e">
        <f>IF(SUM($BL$16:$BL60)=SUM($BK$117:$BP$117),BM$117-((BM$117/BM$118)*(COUNTIF($BL$23:$BL60,"=0"))),999999)</f>
        <v>#DIV/0!</v>
      </c>
      <c r="BN157" s="20" t="e">
        <f>IF(SUM($BL$16:$BL60)=SUM($BK$117:$BP$117),BN$117-((BN$117/BN$118)*(COUNTIF($BL$23:$BL60,"=0"))),999999)</f>
        <v>#DIV/0!</v>
      </c>
      <c r="BO157" s="20" t="e">
        <f>IF(SUM($BL$16:$BL60)=SUM($BK$117:$BP$117),BO$117-((BO$117/BO$118)*(COUNTIF($BL$23:$BL60,"=0"))),999999)</f>
        <v>#DIV/0!</v>
      </c>
      <c r="BP157" s="20" t="e">
        <f>IF(SUM($BL$16:$BL60)=SUM($BK$117:$BP$117),BP$117-((BP$117/BP$118)*(COUNTIF($BL$23:$BL60,"=0"))),999999)</f>
        <v>#DIV/0!</v>
      </c>
      <c r="BW157" s="6">
        <v>2052</v>
      </c>
      <c r="BX157" s="63" t="e">
        <f>IF(SUM($BY$16:$BY60)=SUM($BX$117:$CC$117),BX$117-((BX$117/BX$118)*(COUNTIF($BY$23:$BY60,"=0"))),999999)</f>
        <v>#DIV/0!</v>
      </c>
      <c r="BY157" s="20" t="e">
        <f>IF(SUM($BY$16:$BY60)=SUM($BX$117:$CC$117),BY$117-((BY$117/BY$118)*(COUNTIF($BY$23:$BY60,"=0"))),999999)</f>
        <v>#DIV/0!</v>
      </c>
      <c r="BZ157" s="20" t="e">
        <f>IF(SUM($BY$16:$BY60)=SUM($BX$117:$CC$117),BZ$117-((BZ$117/BZ$118)*(COUNTIF($BY$23:$BY60,"=0"))),999999)</f>
        <v>#DIV/0!</v>
      </c>
      <c r="CA157" s="20" t="e">
        <f>IF(SUM($BY$16:$BY60)=SUM($BX$117:$CC$117),CA$117-((CA$117/CA$118)*(COUNTIF($BY$23:$BY60,"=0"))),999999)</f>
        <v>#DIV/0!</v>
      </c>
      <c r="CB157" s="20" t="e">
        <f>IF(SUM($BY$16:$BY60)=SUM($BX$117:$CC$117),CB$117-((CB$117/CB$118)*(COUNTIF($BY$23:$BY60,"=0"))),999999)</f>
        <v>#DIV/0!</v>
      </c>
      <c r="CC157" s="20" t="e">
        <f>IF(SUM($BY$16:$BY60)=SUM($BX$117:$CC$117),CC$117-((CC$117/CC$118)*(COUNTIF($BY$23:$BY60,"=0"))),999999)</f>
        <v>#DIV/0!</v>
      </c>
      <c r="CJ157" s="6">
        <v>2052</v>
      </c>
      <c r="CK157" s="63" t="e">
        <f>IF(SUM($CL$16:$CL60)=SUM($CK$117:$CP$117),CK$117-((CK$117/CK$118)*(COUNTIF($CL$23:$CL60,"=0"))),999999)</f>
        <v>#DIV/0!</v>
      </c>
      <c r="CL157" s="20" t="e">
        <f>IF(SUM($CL$16:$CL60)=SUM($CK$117:$CP$117),CL$117-((CL$117/CL$118)*(COUNTIF($CL$23:$CL60,"=0"))),999999)</f>
        <v>#DIV/0!</v>
      </c>
      <c r="CM157" s="20" t="e">
        <f>IF(SUM($CL$16:$CL60)=SUM($CK$117:$CP$117),CM$117-((CM$117/CM$118)*(COUNTIF($CL$23:$CL60,"=0"))),999999)</f>
        <v>#DIV/0!</v>
      </c>
      <c r="CN157" s="20" t="e">
        <f>IF(SUM($CL$16:$CL60)=SUM($CK$117:$CP$117),CN$117-((CN$117/CN$118)*(COUNTIF($CL$23:$CL60,"=0"))),999999)</f>
        <v>#DIV/0!</v>
      </c>
      <c r="CO157" s="20" t="e">
        <f>IF(SUM($CL$16:$CL60)=SUM($CK$117:$CP$117),CO$117-((CO$117/CO$118)*(COUNTIF($CL$23:$CL60,"=0"))),999999)</f>
        <v>#DIV/0!</v>
      </c>
      <c r="CP157" s="20" t="e">
        <f>IF(SUM($CL$16:$CL60)=SUM($CK$117:$CP$117),CP$117-((CP$117/CP$118)*(COUNTIF($CL$23:$CL60,"=0"))),999999)</f>
        <v>#DIV/0!</v>
      </c>
      <c r="CW157" s="6">
        <v>2052</v>
      </c>
      <c r="CX157" s="63" t="e">
        <f>IF(SUM($CY$16:$CY60)=SUM($CX$117:$DC$117),CX$117-((CX$117/CX$118)*(COUNTIF($CY$23:$CY60,"=0"))),999999)</f>
        <v>#DIV/0!</v>
      </c>
      <c r="CY157" s="20" t="e">
        <f>IF(SUM($CY$16:$CY60)=SUM($CX$117:$DC$117),CY$117-((CY$117/CY$118)*(COUNTIF($CY$23:$CY60,"=0"))),999999)</f>
        <v>#DIV/0!</v>
      </c>
      <c r="CZ157" s="20" t="e">
        <f>IF(SUM($CY$16:$CY60)=SUM($CX$117:$DC$117),CZ$117-((CZ$117/CZ$118)*(COUNTIF($CY$23:$CY60,"=0"))),999999)</f>
        <v>#DIV/0!</v>
      </c>
      <c r="DA157" s="20" t="e">
        <f>IF(SUM($CY$16:$CY60)=SUM($CX$117:$DC$117),DA$117-((DA$117/DA$118)*(COUNTIF($CY$23:$CY60,"=0"))),999999)</f>
        <v>#DIV/0!</v>
      </c>
      <c r="DB157" s="20" t="e">
        <f>IF(SUM($CY$16:$CY60)=SUM($CX$117:$DC$117),DB$117-((DB$117/DB$118)*(COUNTIF($CY$23:$CY60,"=0"))),999999)</f>
        <v>#DIV/0!</v>
      </c>
      <c r="DC157" s="20" t="e">
        <f>IF(SUM($CY$16:$CY60)=SUM($CX$117:$DC$117),DC$117-((DC$117/DC$118)*(COUNTIF($CY$23:$CY60,"=0"))),999999)</f>
        <v>#DIV/0!</v>
      </c>
      <c r="DJ157" s="6">
        <v>2052</v>
      </c>
      <c r="DK157" s="63" t="e">
        <f>IF(SUM($DL$16:$DL60)=SUM($DK$117:$DP$117),DK$117-((DK$117/DK$118)*(COUNTIF($DL$23:$DL60,"=0"))),999999)</f>
        <v>#DIV/0!</v>
      </c>
      <c r="DL157" s="20" t="e">
        <f>IF(SUM($DL$16:$DL60)=SUM($DK$117:$DP$117),DL$117-((DL$117/DL$118)*(COUNTIF($DL$23:$DL60,"=0"))),999999)</f>
        <v>#DIV/0!</v>
      </c>
      <c r="DM157" s="20" t="e">
        <f>IF(SUM($DL$16:$DL60)=SUM($DK$117:$DP$117),DM$117-((DM$117/DM$118)*(COUNTIF($DL$23:$DL60,"=0"))),999999)</f>
        <v>#DIV/0!</v>
      </c>
      <c r="DN157" s="20" t="e">
        <f>IF(SUM($DL$16:$DL60)=SUM($DK$117:$DP$117),DN$117-((DN$117/DN$118)*(COUNTIF($DL$23:$DL60,"=0"))),999999)</f>
        <v>#DIV/0!</v>
      </c>
      <c r="DO157" s="20" t="e">
        <f>IF(SUM($DL$16:$DL60)=SUM($DK$117:$DP$117),DO$117-((DO$117/DO$118)*(COUNTIF($DL$23:$DL60,"=0"))),999999)</f>
        <v>#DIV/0!</v>
      </c>
      <c r="DP157" s="20" t="e">
        <f>IF(SUM($DL$16:$DL60)=SUM($DK$117:$DP$117),DP$117-((DP$117/DP$118)*(COUNTIF($DL$23:$DL60,"=0"))),999999)</f>
        <v>#DIV/0!</v>
      </c>
      <c r="DW157" s="6">
        <v>2052</v>
      </c>
      <c r="DX157" s="63" t="e">
        <f>IF(SUM($DY$16:$DY60)=SUM($DX$117:$EC$117),DX$117-((DX$117/DX$118)*(COUNTIF($DY$23:$DY60,"=0"))),999999)</f>
        <v>#DIV/0!</v>
      </c>
      <c r="DY157" s="20" t="e">
        <f>IF(SUM($DY$16:$DY60)=SUM($DX$117:$EC$117),DY$117-((DY$117/DY$118)*(COUNTIF($DY$23:$DY60,"=0"))),999999)</f>
        <v>#DIV/0!</v>
      </c>
      <c r="DZ157" s="20" t="e">
        <f>IF(SUM($DY$16:$DY60)=SUM($DX$117:$EC$117),DZ$117-((DZ$117/DZ$118)*(COUNTIF($DY$23:$DY60,"=0"))),999999)</f>
        <v>#DIV/0!</v>
      </c>
      <c r="EA157" s="20" t="e">
        <f>IF(SUM($DY$16:$DY60)=SUM($DX$117:$EC$117),EA$117-((EA$117/EA$118)*(COUNTIF($DY$23:$DY60,"=0"))),999999)</f>
        <v>#DIV/0!</v>
      </c>
      <c r="EB157" s="20" t="e">
        <f>IF(SUM($DY$16:$DY60)=SUM($DX$117:$EC$117),EB$117-((EB$117/EB$118)*(COUNTIF($DY$23:$DY60,"=0"))),999999)</f>
        <v>#DIV/0!</v>
      </c>
      <c r="EC157" s="20" t="e">
        <f>IF(SUM($DY$16:$DY60)=SUM($DX$117:$EC$117),EC$117-((EC$117/EC$118)*(COUNTIF($DY$23:$DY60,"=0"))),999999)</f>
        <v>#DIV/0!</v>
      </c>
      <c r="EJ157" s="6">
        <v>2052</v>
      </c>
      <c r="EK157" s="63" t="e">
        <f>IF(SUM($EL$16:$EL60)=SUM($EK$117:$EP$117),EK$117-((EK$117/EK$118)*(COUNTIF($EL$23:$EL60,"=0"))),999999)</f>
        <v>#DIV/0!</v>
      </c>
      <c r="EL157" s="20" t="e">
        <f>IF(SUM($EL$16:$EL60)=SUM($EK$117:$EP$117),EL$117-((EL$117/EL$118)*(COUNTIF($EL$23:$EL60,"=0"))),999999)</f>
        <v>#DIV/0!</v>
      </c>
      <c r="EM157" s="20" t="e">
        <f>IF(SUM($EL$16:$EL60)=SUM($EK$117:$EP$117),EM$117-((EM$117/EM$118)*(COUNTIF($EL$23:$EL60,"=0"))),999999)</f>
        <v>#DIV/0!</v>
      </c>
      <c r="EN157" s="20" t="e">
        <f>IF(SUM($EL$16:$EL60)=SUM($EK$117:$EP$117),EN$117-((EN$117/EN$118)*(COUNTIF($EL$23:$EL60,"=0"))),999999)</f>
        <v>#DIV/0!</v>
      </c>
      <c r="EO157" s="20" t="e">
        <f>IF(SUM($EL$16:$EL60)=SUM($EK$117:$EP$117),EO$117-((EO$117/EO$118)*(COUNTIF($EL$23:$EL60,"=0"))),999999)</f>
        <v>#DIV/0!</v>
      </c>
      <c r="EP157" s="20" t="e">
        <f>IF(SUM($EL$16:$EL60)=SUM($EK$117:$EP$117),EP$117-((EP$117/EP$118)*(COUNTIF($EL$23:$EL60,"=0"))),999999)</f>
        <v>#DIV/0!</v>
      </c>
      <c r="EW157" s="6">
        <v>2052</v>
      </c>
      <c r="EX157" s="63">
        <f>IF(SUM($EY$16:$EY60)=SUM($EX$117:$FC$117),EX$117-((EX$117/EX$118)*(COUNTIF($EY$23:$EY60,"=0"))),999999)</f>
        <v>999999</v>
      </c>
      <c r="EY157" s="20">
        <f>IF(SUM($EY$16:$EY60)=SUM($EX$117:$FC$117),EY$117-((EY$117/EY$118)*(COUNTIF($EY$23:$EY60,"=0"))),999999)</f>
        <v>999999</v>
      </c>
      <c r="EZ157" s="20">
        <f>IF(SUM($EY$16:$EY60)=SUM($EX$117:$FC$117),EZ$117-((EZ$117/EZ$118)*(COUNTIF($EY$23:$EY60,"=0"))),999999)</f>
        <v>999999</v>
      </c>
      <c r="FA157" s="20">
        <f>IF(SUM($EY$16:$EY60)=SUM($EX$117:$FC$117),FA$117-((FA$117/FA$118)*(COUNTIF($EY$23:$EY60,"=0"))),999999)</f>
        <v>999999</v>
      </c>
      <c r="FB157" s="20">
        <f>IF(SUM($EY$16:$EY60)=SUM($EX$117:$FC$117),FB$117-((FB$117/FB$118)*(COUNTIF($EY$23:$EY60,"=0"))),999999)</f>
        <v>999999</v>
      </c>
      <c r="FC157" s="20">
        <f>IF(SUM($EY$16:$EY60)=SUM($EX$117:$FC$117),FC$117-((FC$117/FC$118)*(COUNTIF($EY$23:$EY60,"=0"))),999999)</f>
        <v>999999</v>
      </c>
      <c r="FJ157" s="47"/>
    </row>
    <row r="158" spans="2:166" x14ac:dyDescent="0.25">
      <c r="B158" s="15">
        <f t="shared" si="156"/>
        <v>38</v>
      </c>
      <c r="C158" s="7">
        <v>2053</v>
      </c>
      <c r="D158" s="104"/>
      <c r="E158" s="39"/>
      <c r="F158" s="39"/>
      <c r="G158" s="39"/>
      <c r="H158" s="39"/>
      <c r="I158" s="105"/>
      <c r="J158" s="7">
        <v>2053</v>
      </c>
      <c r="K158" s="62" t="e">
        <f>IF(SUM($L$16:$L61)=SUM($K$117:$P$117),K$117-((K$117/K$118)*(COUNTIF($L$23:$L61,"=0"))),999999)</f>
        <v>#DIV/0!</v>
      </c>
      <c r="L158" s="1" t="e">
        <f>IF(SUM($L$16:$L61)=SUM($K$117:$P$117),L$117-((L$117/L$118)*(COUNTIF($L$23:$L61,"=0"))),999999)</f>
        <v>#DIV/0!</v>
      </c>
      <c r="M158" s="2" t="e">
        <f>IF(SUM($L$16:$L61)=SUM($K$117:$P$117),M$117-((M$117/M$118)*(COUNTIF($L$23:$L61,"=0"))),999999)</f>
        <v>#DIV/0!</v>
      </c>
      <c r="N158" s="2" t="e">
        <f>IF(SUM($L$16:$L61)=SUM($K$117:$P$117),N$117-((N$117/N$118)*(COUNTIF($L$23:$L61,"=0"))),999999)</f>
        <v>#DIV/0!</v>
      </c>
      <c r="O158" s="2" t="e">
        <f>IF(SUM($L$16:$L61)=SUM($K$117:$P$117),O$117-((O$117/O$118)*(COUNTIF($L$23:$L61,"=0"))),999999)</f>
        <v>#DIV/0!</v>
      </c>
      <c r="P158" s="2" t="e">
        <f>IF(SUM($L$16:$L61)=SUM($K$117:$P$117),P$117-((P$117/P$118)*(COUNTIF($L$23:$L61,"=0"))),999999)</f>
        <v>#DIV/0!</v>
      </c>
      <c r="T158" s="39"/>
      <c r="U158" s="39"/>
      <c r="V158" s="39"/>
      <c r="W158" s="7">
        <v>2053</v>
      </c>
      <c r="X158" s="62" t="e">
        <f>IF(SUM($Y$16:$Y61)=SUM($X$117:$AC$117),X$117-((X$117/X$118)*(COUNTIF($Y$23:$Y61,"=0"))),999999)</f>
        <v>#DIV/0!</v>
      </c>
      <c r="Y158" s="1" t="e">
        <f>IF(SUM($Y$16:$Y61)=SUM($X$117:$AC$117),Y$117-((Y$117/Y$118)*(COUNTIF($Y$23:$Y61,"=0"))),999999)</f>
        <v>#DIV/0!</v>
      </c>
      <c r="Z158" s="2" t="e">
        <f>IF(SUM($Y$16:$Y61)=SUM($X$117:$AC$117),Z$117-((Z$117/Z$118)*(COUNTIF($Y$23:$Y61,"=0"))),999999)</f>
        <v>#DIV/0!</v>
      </c>
      <c r="AA158" s="2" t="e">
        <f>IF(SUM($Y$16:$Y61)=SUM($X$117:$AC$117),AA$117-((AA$117/AA$118)*(COUNTIF($Y$23:$Y61,"=0"))),999999)</f>
        <v>#DIV/0!</v>
      </c>
      <c r="AB158" s="2" t="e">
        <f>IF(SUM($Y$16:$Y61)=SUM($X$117:$AC$117),AB$117-((AB$117/AB$118)*(COUNTIF($Y$23:$Y61,"=0"))),999999)</f>
        <v>#DIV/0!</v>
      </c>
      <c r="AC158" s="2" t="e">
        <f>IF(SUM($Y$16:$Y61)=SUM($X$117:$AC$117),AC$117-((AC$117/AC$118)*(COUNTIF($Y$23:$Y61,"=0"))),999999)</f>
        <v>#DIV/0!</v>
      </c>
      <c r="AJ158" s="7">
        <v>2053</v>
      </c>
      <c r="AK158" s="62" t="e">
        <f>IF(SUM($AL$16:$AL61)=SUM($AK$117:$AP$117),AK$117-((AK$117/AK$118)*(COUNTIF($AL$23:$AL61,"=0"))),999999)</f>
        <v>#DIV/0!</v>
      </c>
      <c r="AL158" s="1" t="e">
        <f>IF(SUM($AL$16:$AL61)=SUM($AK$117:$AP$117),AL$117-((AL$117/AL$118)*(COUNTIF($AL$23:$AL61,"=0"))),999999)</f>
        <v>#DIV/0!</v>
      </c>
      <c r="AM158" s="2" t="e">
        <f>IF(SUM($AL$16:$AL61)=SUM($AK$117:$AP$117),AM$117-((AM$117/AM$118)*(COUNTIF($AL$23:$AL61,"=0"))),999999)</f>
        <v>#DIV/0!</v>
      </c>
      <c r="AN158" s="2" t="e">
        <f>IF(SUM($AL$16:$AL61)=SUM($AK$117:$AP$117),AN$117-((AN$117/AN$118)*(COUNTIF($AL$23:$AL61,"=0"))),999999)</f>
        <v>#DIV/0!</v>
      </c>
      <c r="AO158" s="2" t="e">
        <f>IF(SUM($AL$16:$AL61)=SUM($AK$117:$AP$117),AO$117-((AO$117/AO$118)*(COUNTIF($AL$23:$AL61,"=0"))),999999)</f>
        <v>#DIV/0!</v>
      </c>
      <c r="AP158" s="2" t="e">
        <f>IF(SUM($AL$16:$AL61)=SUM($AK$117:$AP$117),AP$117-((AP$117/AP$118)*(COUNTIF($AL$23:$AL61,"=0"))),999999)</f>
        <v>#DIV/0!</v>
      </c>
      <c r="AW158" s="7">
        <v>2053</v>
      </c>
      <c r="AX158" s="62" t="e">
        <f>IF(SUM($AY$16:$AY61)=SUM($AX$117:$BC$117),AX$117-((AX$117/AX$118)*(COUNTIF($AY$23:$AY61,"=0"))),999999)</f>
        <v>#DIV/0!</v>
      </c>
      <c r="AY158" s="1" t="e">
        <f>IF(SUM($AY$16:$AY61)=SUM($AX$117:$BC$117),AY$117-((AY$117/AY$118)*(COUNTIF($AY$23:$AY61,"=0"))),999999)</f>
        <v>#DIV/0!</v>
      </c>
      <c r="AZ158" s="2" t="e">
        <f>IF(SUM($AY$16:$AY61)=SUM($AX$117:$BC$117),AZ$117-((AZ$117/AZ$118)*(COUNTIF($AY$23:$AY61,"=0"))),999999)</f>
        <v>#DIV/0!</v>
      </c>
      <c r="BA158" s="2" t="e">
        <f>IF(SUM($AY$16:$AY61)=SUM($AX$117:$BC$117),BA$117-((BA$117/BA$118)*(COUNTIF($AY$23:$AY61,"=0"))),999999)</f>
        <v>#DIV/0!</v>
      </c>
      <c r="BB158" s="2" t="e">
        <f>IF(SUM($AY$16:$AY61)=SUM($AX$117:$BC$117),BB$117-((BB$117/BB$118)*(COUNTIF($AY$23:$AY61,"=0"))),999999)</f>
        <v>#DIV/0!</v>
      </c>
      <c r="BC158" s="2" t="e">
        <f>IF(SUM($AY$16:$AY61)=SUM($AX$117:$BC$117),BC$117-((BC$117/BC$118)*(COUNTIF($AY$23:$AY61,"=0"))),999999)</f>
        <v>#DIV/0!</v>
      </c>
      <c r="BJ158" s="7">
        <v>2053</v>
      </c>
      <c r="BK158" s="62" t="e">
        <f>IF(SUM($BL$16:$BL61)=SUM($BK$117:$BP$117),BK$117-((BK$117/BK$118)*(COUNTIF($BL$23:$BL61,"=0"))),999999)</f>
        <v>#DIV/0!</v>
      </c>
      <c r="BL158" s="1" t="e">
        <f>IF(SUM($BL$16:$BL61)=SUM($BK$117:$BP$117),BL$117-((BL$117/BL$118)*(COUNTIF($BL$23:$BL61,"=0"))),999999)</f>
        <v>#DIV/0!</v>
      </c>
      <c r="BM158" s="2" t="e">
        <f>IF(SUM($BL$16:$BL61)=SUM($BK$117:$BP$117),BM$117-((BM$117/BM$118)*(COUNTIF($BL$23:$BL61,"=0"))),999999)</f>
        <v>#DIV/0!</v>
      </c>
      <c r="BN158" s="2" t="e">
        <f>IF(SUM($BL$16:$BL61)=SUM($BK$117:$BP$117),BN$117-((BN$117/BN$118)*(COUNTIF($BL$23:$BL61,"=0"))),999999)</f>
        <v>#DIV/0!</v>
      </c>
      <c r="BO158" s="2" t="e">
        <f>IF(SUM($BL$16:$BL61)=SUM($BK$117:$BP$117),BO$117-((BO$117/BO$118)*(COUNTIF($BL$23:$BL61,"=0"))),999999)</f>
        <v>#DIV/0!</v>
      </c>
      <c r="BP158" s="2" t="e">
        <f>IF(SUM($BL$16:$BL61)=SUM($BK$117:$BP$117),BP$117-((BP$117/BP$118)*(COUNTIF($BL$23:$BL61,"=0"))),999999)</f>
        <v>#DIV/0!</v>
      </c>
      <c r="BW158" s="7">
        <v>2053</v>
      </c>
      <c r="BX158" s="62" t="e">
        <f>IF(SUM($BY$16:$BY61)=SUM($BX$117:$CC$117),BX$117-((BX$117/BX$118)*(COUNTIF($BY$23:$BY61,"=0"))),999999)</f>
        <v>#DIV/0!</v>
      </c>
      <c r="BY158" s="1" t="e">
        <f>IF(SUM($BY$16:$BY61)=SUM($BX$117:$CC$117),BY$117-((BY$117/BY$118)*(COUNTIF($BY$23:$BY61,"=0"))),999999)</f>
        <v>#DIV/0!</v>
      </c>
      <c r="BZ158" s="2" t="e">
        <f>IF(SUM($BY$16:$BY61)=SUM($BX$117:$CC$117),BZ$117-((BZ$117/BZ$118)*(COUNTIF($BY$23:$BY61,"=0"))),999999)</f>
        <v>#DIV/0!</v>
      </c>
      <c r="CA158" s="2" t="e">
        <f>IF(SUM($BY$16:$BY61)=SUM($BX$117:$CC$117),CA$117-((CA$117/CA$118)*(COUNTIF($BY$23:$BY61,"=0"))),999999)</f>
        <v>#DIV/0!</v>
      </c>
      <c r="CB158" s="2" t="e">
        <f>IF(SUM($BY$16:$BY61)=SUM($BX$117:$CC$117),CB$117-((CB$117/CB$118)*(COUNTIF($BY$23:$BY61,"=0"))),999999)</f>
        <v>#DIV/0!</v>
      </c>
      <c r="CC158" s="2" t="e">
        <f>IF(SUM($BY$16:$BY61)=SUM($BX$117:$CC$117),CC$117-((CC$117/CC$118)*(COUNTIF($BY$23:$BY61,"=0"))),999999)</f>
        <v>#DIV/0!</v>
      </c>
      <c r="CJ158" s="7">
        <v>2053</v>
      </c>
      <c r="CK158" s="62" t="e">
        <f>IF(SUM($CL$16:$CL61)=SUM($CK$117:$CP$117),CK$117-((CK$117/CK$118)*(COUNTIF($CL$23:$CL61,"=0"))),999999)</f>
        <v>#DIV/0!</v>
      </c>
      <c r="CL158" s="1" t="e">
        <f>IF(SUM($CL$16:$CL61)=SUM($CK$117:$CP$117),CL$117-((CL$117/CL$118)*(COUNTIF($CL$23:$CL61,"=0"))),999999)</f>
        <v>#DIV/0!</v>
      </c>
      <c r="CM158" s="2" t="e">
        <f>IF(SUM($CL$16:$CL61)=SUM($CK$117:$CP$117),CM$117-((CM$117/CM$118)*(COUNTIF($CL$23:$CL61,"=0"))),999999)</f>
        <v>#DIV/0!</v>
      </c>
      <c r="CN158" s="2" t="e">
        <f>IF(SUM($CL$16:$CL61)=SUM($CK$117:$CP$117),CN$117-((CN$117/CN$118)*(COUNTIF($CL$23:$CL61,"=0"))),999999)</f>
        <v>#DIV/0!</v>
      </c>
      <c r="CO158" s="2" t="e">
        <f>IF(SUM($CL$16:$CL61)=SUM($CK$117:$CP$117),CO$117-((CO$117/CO$118)*(COUNTIF($CL$23:$CL61,"=0"))),999999)</f>
        <v>#DIV/0!</v>
      </c>
      <c r="CP158" s="2" t="e">
        <f>IF(SUM($CL$16:$CL61)=SUM($CK$117:$CP$117),CP$117-((CP$117/CP$118)*(COUNTIF($CL$23:$CL61,"=0"))),999999)</f>
        <v>#DIV/0!</v>
      </c>
      <c r="CW158" s="7">
        <v>2053</v>
      </c>
      <c r="CX158" s="62" t="e">
        <f>IF(SUM($CY$16:$CY61)=SUM($CX$117:$DC$117),CX$117-((CX$117/CX$118)*(COUNTIF($CY$23:$CY61,"=0"))),999999)</f>
        <v>#DIV/0!</v>
      </c>
      <c r="CY158" s="1" t="e">
        <f>IF(SUM($CY$16:$CY61)=SUM($CX$117:$DC$117),CY$117-((CY$117/CY$118)*(COUNTIF($CY$23:$CY61,"=0"))),999999)</f>
        <v>#DIV/0!</v>
      </c>
      <c r="CZ158" s="2" t="e">
        <f>IF(SUM($CY$16:$CY61)=SUM($CX$117:$DC$117),CZ$117-((CZ$117/CZ$118)*(COUNTIF($CY$23:$CY61,"=0"))),999999)</f>
        <v>#DIV/0!</v>
      </c>
      <c r="DA158" s="2" t="e">
        <f>IF(SUM($CY$16:$CY61)=SUM($CX$117:$DC$117),DA$117-((DA$117/DA$118)*(COUNTIF($CY$23:$CY61,"=0"))),999999)</f>
        <v>#DIV/0!</v>
      </c>
      <c r="DB158" s="2" t="e">
        <f>IF(SUM($CY$16:$CY61)=SUM($CX$117:$DC$117),DB$117-((DB$117/DB$118)*(COUNTIF($CY$23:$CY61,"=0"))),999999)</f>
        <v>#DIV/0!</v>
      </c>
      <c r="DC158" s="2" t="e">
        <f>IF(SUM($CY$16:$CY61)=SUM($CX$117:$DC$117),DC$117-((DC$117/DC$118)*(COUNTIF($CY$23:$CY61,"=0"))),999999)</f>
        <v>#DIV/0!</v>
      </c>
      <c r="DJ158" s="7">
        <v>2053</v>
      </c>
      <c r="DK158" s="62" t="e">
        <f>IF(SUM($DL$16:$DL61)=SUM($DK$117:$DP$117),DK$117-((DK$117/DK$118)*(COUNTIF($DL$23:$DL61,"=0"))),999999)</f>
        <v>#DIV/0!</v>
      </c>
      <c r="DL158" s="1" t="e">
        <f>IF(SUM($DL$16:$DL61)=SUM($DK$117:$DP$117),DL$117-((DL$117/DL$118)*(COUNTIF($DL$23:$DL61,"=0"))),999999)</f>
        <v>#DIV/0!</v>
      </c>
      <c r="DM158" s="2" t="e">
        <f>IF(SUM($DL$16:$DL61)=SUM($DK$117:$DP$117),DM$117-((DM$117/DM$118)*(COUNTIF($DL$23:$DL61,"=0"))),999999)</f>
        <v>#DIV/0!</v>
      </c>
      <c r="DN158" s="2" t="e">
        <f>IF(SUM($DL$16:$DL61)=SUM($DK$117:$DP$117),DN$117-((DN$117/DN$118)*(COUNTIF($DL$23:$DL61,"=0"))),999999)</f>
        <v>#DIV/0!</v>
      </c>
      <c r="DO158" s="2" t="e">
        <f>IF(SUM($DL$16:$DL61)=SUM($DK$117:$DP$117),DO$117-((DO$117/DO$118)*(COUNTIF($DL$23:$DL61,"=0"))),999999)</f>
        <v>#DIV/0!</v>
      </c>
      <c r="DP158" s="2" t="e">
        <f>IF(SUM($DL$16:$DL61)=SUM($DK$117:$DP$117),DP$117-((DP$117/DP$118)*(COUNTIF($DL$23:$DL61,"=0"))),999999)</f>
        <v>#DIV/0!</v>
      </c>
      <c r="DW158" s="7">
        <v>2053</v>
      </c>
      <c r="DX158" s="62" t="e">
        <f>IF(SUM($DY$16:$DY61)=SUM($DX$117:$EC$117),DX$117-((DX$117/DX$118)*(COUNTIF($DY$23:$DY61,"=0"))),999999)</f>
        <v>#DIV/0!</v>
      </c>
      <c r="DY158" s="1" t="e">
        <f>IF(SUM($DY$16:$DY61)=SUM($DX$117:$EC$117),DY$117-((DY$117/DY$118)*(COUNTIF($DY$23:$DY61,"=0"))),999999)</f>
        <v>#DIV/0!</v>
      </c>
      <c r="DZ158" s="2" t="e">
        <f>IF(SUM($DY$16:$DY61)=SUM($DX$117:$EC$117),DZ$117-((DZ$117/DZ$118)*(COUNTIF($DY$23:$DY61,"=0"))),999999)</f>
        <v>#DIV/0!</v>
      </c>
      <c r="EA158" s="2" t="e">
        <f>IF(SUM($DY$16:$DY61)=SUM($DX$117:$EC$117),EA$117-((EA$117/EA$118)*(COUNTIF($DY$23:$DY61,"=0"))),999999)</f>
        <v>#DIV/0!</v>
      </c>
      <c r="EB158" s="2" t="e">
        <f>IF(SUM($DY$16:$DY61)=SUM($DX$117:$EC$117),EB$117-((EB$117/EB$118)*(COUNTIF($DY$23:$DY61,"=0"))),999999)</f>
        <v>#DIV/0!</v>
      </c>
      <c r="EC158" s="2" t="e">
        <f>IF(SUM($DY$16:$DY61)=SUM($DX$117:$EC$117),EC$117-((EC$117/EC$118)*(COUNTIF($DY$23:$DY61,"=0"))),999999)</f>
        <v>#DIV/0!</v>
      </c>
      <c r="EJ158" s="7">
        <v>2053</v>
      </c>
      <c r="EK158" s="62" t="e">
        <f>IF(SUM($EL$16:$EL61)=SUM($EK$117:$EP$117),EK$117-((EK$117/EK$118)*(COUNTIF($EL$23:$EL61,"=0"))),999999)</f>
        <v>#DIV/0!</v>
      </c>
      <c r="EL158" s="1" t="e">
        <f>IF(SUM($EL$16:$EL61)=SUM($EK$117:$EP$117),EL$117-((EL$117/EL$118)*(COUNTIF($EL$23:$EL61,"=0"))),999999)</f>
        <v>#DIV/0!</v>
      </c>
      <c r="EM158" s="2" t="e">
        <f>IF(SUM($EL$16:$EL61)=SUM($EK$117:$EP$117),EM$117-((EM$117/EM$118)*(COUNTIF($EL$23:$EL61,"=0"))),999999)</f>
        <v>#DIV/0!</v>
      </c>
      <c r="EN158" s="2" t="e">
        <f>IF(SUM($EL$16:$EL61)=SUM($EK$117:$EP$117),EN$117-((EN$117/EN$118)*(COUNTIF($EL$23:$EL61,"=0"))),999999)</f>
        <v>#DIV/0!</v>
      </c>
      <c r="EO158" s="2" t="e">
        <f>IF(SUM($EL$16:$EL61)=SUM($EK$117:$EP$117),EO$117-((EO$117/EO$118)*(COUNTIF($EL$23:$EL61,"=0"))),999999)</f>
        <v>#DIV/0!</v>
      </c>
      <c r="EP158" s="2" t="e">
        <f>IF(SUM($EL$16:$EL61)=SUM($EK$117:$EP$117),EP$117-((EP$117/EP$118)*(COUNTIF($EL$23:$EL61,"=0"))),999999)</f>
        <v>#DIV/0!</v>
      </c>
      <c r="EW158" s="7">
        <v>2053</v>
      </c>
      <c r="EX158" s="62">
        <f>IF(SUM($EY$16:$EY61)=SUM($EX$117:$FC$117),EX$117-((EX$117/EX$118)*(COUNTIF($EY$23:$EY61,"=0"))),999999)</f>
        <v>999999</v>
      </c>
      <c r="EY158" s="1">
        <f>IF(SUM($EY$16:$EY61)=SUM($EX$117:$FC$117),EY$117-((EY$117/EY$118)*(COUNTIF($EY$23:$EY61,"=0"))),999999)</f>
        <v>999999</v>
      </c>
      <c r="EZ158" s="2">
        <f>IF(SUM($EY$16:$EY61)=SUM($EX$117:$FC$117),EZ$117-((EZ$117/EZ$118)*(COUNTIF($EY$23:$EY61,"=0"))),999999)</f>
        <v>999999</v>
      </c>
      <c r="FA158" s="2">
        <f>IF(SUM($EY$16:$EY61)=SUM($EX$117:$FC$117),FA$117-((FA$117/FA$118)*(COUNTIF($EY$23:$EY61,"=0"))),999999)</f>
        <v>999999</v>
      </c>
      <c r="FB158" s="2">
        <f>IF(SUM($EY$16:$EY61)=SUM($EX$117:$FC$117),FB$117-((FB$117/FB$118)*(COUNTIF($EY$23:$EY61,"=0"))),999999)</f>
        <v>999999</v>
      </c>
      <c r="FC158" s="2">
        <f>IF(SUM($EY$16:$EY61)=SUM($EX$117:$FC$117),FC$117-((FC$117/FC$118)*(COUNTIF($EY$23:$EY61,"=0"))),999999)</f>
        <v>999999</v>
      </c>
      <c r="FJ158" s="47"/>
    </row>
    <row r="159" spans="2:166" x14ac:dyDescent="0.25">
      <c r="B159" s="14">
        <f t="shared" si="156"/>
        <v>39</v>
      </c>
      <c r="C159" s="6">
        <v>2054</v>
      </c>
      <c r="D159" s="104"/>
      <c r="E159" s="39"/>
      <c r="F159" s="39"/>
      <c r="G159" s="39"/>
      <c r="H159" s="39"/>
      <c r="I159" s="105"/>
      <c r="J159" s="6">
        <v>2054</v>
      </c>
      <c r="K159" s="63" t="e">
        <f>IF(SUM($L$16:$L62)=SUM($K$117:$P$117),K$117-((K$117/K$118)*(COUNTIF($L$23:$L62,"=0"))),999999)</f>
        <v>#DIV/0!</v>
      </c>
      <c r="L159" s="20" t="e">
        <f>IF(SUM($L$16:$L62)=SUM($K$117:$P$117),L$117-((L$117/L$118)*(COUNTIF($L$23:$L62,"=0"))),999999)</f>
        <v>#DIV/0!</v>
      </c>
      <c r="M159" s="20" t="e">
        <f>IF(SUM($L$16:$L62)=SUM($K$117:$P$117),M$117-((M$117/M$118)*(COUNTIF($L$23:$L62,"=0"))),999999)</f>
        <v>#DIV/0!</v>
      </c>
      <c r="N159" s="20" t="e">
        <f>IF(SUM($L$16:$L62)=SUM($K$117:$P$117),N$117-((N$117/N$118)*(COUNTIF($L$23:$L62,"=0"))),999999)</f>
        <v>#DIV/0!</v>
      </c>
      <c r="O159" s="20" t="e">
        <f>IF(SUM($L$16:$L62)=SUM($K$117:$P$117),O$117-((O$117/O$118)*(COUNTIF($L$23:$L62,"=0"))),999999)</f>
        <v>#DIV/0!</v>
      </c>
      <c r="P159" s="20" t="e">
        <f>IF(SUM($L$16:$L62)=SUM($K$117:$P$117),P$117-((P$117/P$118)*(COUNTIF($L$23:$L62,"=0"))),999999)</f>
        <v>#DIV/0!</v>
      </c>
      <c r="T159" s="39"/>
      <c r="U159" s="39"/>
      <c r="V159" s="39"/>
      <c r="W159" s="6">
        <v>2054</v>
      </c>
      <c r="X159" s="63" t="e">
        <f>IF(SUM($Y$16:$Y62)=SUM($X$117:$AC$117),X$117-((X$117/X$118)*(COUNTIF($Y$23:$Y62,"=0"))),999999)</f>
        <v>#DIV/0!</v>
      </c>
      <c r="Y159" s="20" t="e">
        <f>IF(SUM($Y$16:$Y62)=SUM($X$117:$AC$117),Y$117-((Y$117/Y$118)*(COUNTIF($Y$23:$Y62,"=0"))),999999)</f>
        <v>#DIV/0!</v>
      </c>
      <c r="Z159" s="20" t="e">
        <f>IF(SUM($Y$16:$Y62)=SUM($X$117:$AC$117),Z$117-((Z$117/Z$118)*(COUNTIF($Y$23:$Y62,"=0"))),999999)</f>
        <v>#DIV/0!</v>
      </c>
      <c r="AA159" s="20" t="e">
        <f>IF(SUM($Y$16:$Y62)=SUM($X$117:$AC$117),AA$117-((AA$117/AA$118)*(COUNTIF($Y$23:$Y62,"=0"))),999999)</f>
        <v>#DIV/0!</v>
      </c>
      <c r="AB159" s="20" t="e">
        <f>IF(SUM($Y$16:$Y62)=SUM($X$117:$AC$117),AB$117-((AB$117/AB$118)*(COUNTIF($Y$23:$Y62,"=0"))),999999)</f>
        <v>#DIV/0!</v>
      </c>
      <c r="AC159" s="20" t="e">
        <f>IF(SUM($Y$16:$Y62)=SUM($X$117:$AC$117),AC$117-((AC$117/AC$118)*(COUNTIF($Y$23:$Y62,"=0"))),999999)</f>
        <v>#DIV/0!</v>
      </c>
      <c r="AJ159" s="6">
        <v>2054</v>
      </c>
      <c r="AK159" s="63" t="e">
        <f>IF(SUM($AL$16:$AL62)=SUM($AK$117:$AP$117),AK$117-((AK$117/AK$118)*(COUNTIF($AL$23:$AL62,"=0"))),999999)</f>
        <v>#DIV/0!</v>
      </c>
      <c r="AL159" s="20" t="e">
        <f>IF(SUM($AL$16:$AL62)=SUM($AK$117:$AP$117),AL$117-((AL$117/AL$118)*(COUNTIF($AL$23:$AL62,"=0"))),999999)</f>
        <v>#DIV/0!</v>
      </c>
      <c r="AM159" s="20" t="e">
        <f>IF(SUM($AL$16:$AL62)=SUM($AK$117:$AP$117),AM$117-((AM$117/AM$118)*(COUNTIF($AL$23:$AL62,"=0"))),999999)</f>
        <v>#DIV/0!</v>
      </c>
      <c r="AN159" s="20" t="e">
        <f>IF(SUM($AL$16:$AL62)=SUM($AK$117:$AP$117),AN$117-((AN$117/AN$118)*(COUNTIF($AL$23:$AL62,"=0"))),999999)</f>
        <v>#DIV/0!</v>
      </c>
      <c r="AO159" s="20" t="e">
        <f>IF(SUM($AL$16:$AL62)=SUM($AK$117:$AP$117),AO$117-((AO$117/AO$118)*(COUNTIF($AL$23:$AL62,"=0"))),999999)</f>
        <v>#DIV/0!</v>
      </c>
      <c r="AP159" s="20" t="e">
        <f>IF(SUM($AL$16:$AL62)=SUM($AK$117:$AP$117),AP$117-((AP$117/AP$118)*(COUNTIF($AL$23:$AL62,"=0"))),999999)</f>
        <v>#DIV/0!</v>
      </c>
      <c r="AW159" s="6">
        <v>2054</v>
      </c>
      <c r="AX159" s="63" t="e">
        <f>IF(SUM($AY$16:$AY62)=SUM($AX$117:$BC$117),AX$117-((AX$117/AX$118)*(COUNTIF($AY$23:$AY62,"=0"))),999999)</f>
        <v>#DIV/0!</v>
      </c>
      <c r="AY159" s="20" t="e">
        <f>IF(SUM($AY$16:$AY62)=SUM($AX$117:$BC$117),AY$117-((AY$117/AY$118)*(COUNTIF($AY$23:$AY62,"=0"))),999999)</f>
        <v>#DIV/0!</v>
      </c>
      <c r="AZ159" s="20" t="e">
        <f>IF(SUM($AY$16:$AY62)=SUM($AX$117:$BC$117),AZ$117-((AZ$117/AZ$118)*(COUNTIF($AY$23:$AY62,"=0"))),999999)</f>
        <v>#DIV/0!</v>
      </c>
      <c r="BA159" s="20" t="e">
        <f>IF(SUM($AY$16:$AY62)=SUM($AX$117:$BC$117),BA$117-((BA$117/BA$118)*(COUNTIF($AY$23:$AY62,"=0"))),999999)</f>
        <v>#DIV/0!</v>
      </c>
      <c r="BB159" s="20" t="e">
        <f>IF(SUM($AY$16:$AY62)=SUM($AX$117:$BC$117),BB$117-((BB$117/BB$118)*(COUNTIF($AY$23:$AY62,"=0"))),999999)</f>
        <v>#DIV/0!</v>
      </c>
      <c r="BC159" s="20" t="e">
        <f>IF(SUM($AY$16:$AY62)=SUM($AX$117:$BC$117),BC$117-((BC$117/BC$118)*(COUNTIF($AY$23:$AY62,"=0"))),999999)</f>
        <v>#DIV/0!</v>
      </c>
      <c r="BJ159" s="6">
        <v>2054</v>
      </c>
      <c r="BK159" s="63" t="e">
        <f>IF(SUM($BL$16:$BL62)=SUM($BK$117:$BP$117),BK$117-((BK$117/BK$118)*(COUNTIF($BL$23:$BL62,"=0"))),999999)</f>
        <v>#DIV/0!</v>
      </c>
      <c r="BL159" s="20" t="e">
        <f>IF(SUM($BL$16:$BL62)=SUM($BK$117:$BP$117),BL$117-((BL$117/BL$118)*(COUNTIF($BL$23:$BL62,"=0"))),999999)</f>
        <v>#DIV/0!</v>
      </c>
      <c r="BM159" s="20" t="e">
        <f>IF(SUM($BL$16:$BL62)=SUM($BK$117:$BP$117),BM$117-((BM$117/BM$118)*(COUNTIF($BL$23:$BL62,"=0"))),999999)</f>
        <v>#DIV/0!</v>
      </c>
      <c r="BN159" s="20" t="e">
        <f>IF(SUM($BL$16:$BL62)=SUM($BK$117:$BP$117),BN$117-((BN$117/BN$118)*(COUNTIF($BL$23:$BL62,"=0"))),999999)</f>
        <v>#DIV/0!</v>
      </c>
      <c r="BO159" s="20" t="e">
        <f>IF(SUM($BL$16:$BL62)=SUM($BK$117:$BP$117),BO$117-((BO$117/BO$118)*(COUNTIF($BL$23:$BL62,"=0"))),999999)</f>
        <v>#DIV/0!</v>
      </c>
      <c r="BP159" s="20" t="e">
        <f>IF(SUM($BL$16:$BL62)=SUM($BK$117:$BP$117),BP$117-((BP$117/BP$118)*(COUNTIF($BL$23:$BL62,"=0"))),999999)</f>
        <v>#DIV/0!</v>
      </c>
      <c r="BW159" s="6">
        <v>2054</v>
      </c>
      <c r="BX159" s="63" t="e">
        <f>IF(SUM($BY$16:$BY62)=SUM($BX$117:$CC$117),BX$117-((BX$117/BX$118)*(COUNTIF($BY$23:$BY62,"=0"))),999999)</f>
        <v>#DIV/0!</v>
      </c>
      <c r="BY159" s="20" t="e">
        <f>IF(SUM($BY$16:$BY62)=SUM($BX$117:$CC$117),BY$117-((BY$117/BY$118)*(COUNTIF($BY$23:$BY62,"=0"))),999999)</f>
        <v>#DIV/0!</v>
      </c>
      <c r="BZ159" s="20" t="e">
        <f>IF(SUM($BY$16:$BY62)=SUM($BX$117:$CC$117),BZ$117-((BZ$117/BZ$118)*(COUNTIF($BY$23:$BY62,"=0"))),999999)</f>
        <v>#DIV/0!</v>
      </c>
      <c r="CA159" s="20" t="e">
        <f>IF(SUM($BY$16:$BY62)=SUM($BX$117:$CC$117),CA$117-((CA$117/CA$118)*(COUNTIF($BY$23:$BY62,"=0"))),999999)</f>
        <v>#DIV/0!</v>
      </c>
      <c r="CB159" s="20" t="e">
        <f>IF(SUM($BY$16:$BY62)=SUM($BX$117:$CC$117),CB$117-((CB$117/CB$118)*(COUNTIF($BY$23:$BY62,"=0"))),999999)</f>
        <v>#DIV/0!</v>
      </c>
      <c r="CC159" s="20" t="e">
        <f>IF(SUM($BY$16:$BY62)=SUM($BX$117:$CC$117),CC$117-((CC$117/CC$118)*(COUNTIF($BY$23:$BY62,"=0"))),999999)</f>
        <v>#DIV/0!</v>
      </c>
      <c r="CJ159" s="6">
        <v>2054</v>
      </c>
      <c r="CK159" s="63" t="e">
        <f>IF(SUM($CL$16:$CL62)=SUM($CK$117:$CP$117),CK$117-((CK$117/CK$118)*(COUNTIF($CL$23:$CL62,"=0"))),999999)</f>
        <v>#DIV/0!</v>
      </c>
      <c r="CL159" s="20" t="e">
        <f>IF(SUM($CL$16:$CL62)=SUM($CK$117:$CP$117),CL$117-((CL$117/CL$118)*(COUNTIF($CL$23:$CL62,"=0"))),999999)</f>
        <v>#DIV/0!</v>
      </c>
      <c r="CM159" s="20" t="e">
        <f>IF(SUM($CL$16:$CL62)=SUM($CK$117:$CP$117),CM$117-((CM$117/CM$118)*(COUNTIF($CL$23:$CL62,"=0"))),999999)</f>
        <v>#DIV/0!</v>
      </c>
      <c r="CN159" s="20" t="e">
        <f>IF(SUM($CL$16:$CL62)=SUM($CK$117:$CP$117),CN$117-((CN$117/CN$118)*(COUNTIF($CL$23:$CL62,"=0"))),999999)</f>
        <v>#DIV/0!</v>
      </c>
      <c r="CO159" s="20" t="e">
        <f>IF(SUM($CL$16:$CL62)=SUM($CK$117:$CP$117),CO$117-((CO$117/CO$118)*(COUNTIF($CL$23:$CL62,"=0"))),999999)</f>
        <v>#DIV/0!</v>
      </c>
      <c r="CP159" s="20" t="e">
        <f>IF(SUM($CL$16:$CL62)=SUM($CK$117:$CP$117),CP$117-((CP$117/CP$118)*(COUNTIF($CL$23:$CL62,"=0"))),999999)</f>
        <v>#DIV/0!</v>
      </c>
      <c r="CW159" s="6">
        <v>2054</v>
      </c>
      <c r="CX159" s="63" t="e">
        <f>IF(SUM($CY$16:$CY62)=SUM($CX$117:$DC$117),CX$117-((CX$117/CX$118)*(COUNTIF($CY$23:$CY62,"=0"))),999999)</f>
        <v>#DIV/0!</v>
      </c>
      <c r="CY159" s="20" t="e">
        <f>IF(SUM($CY$16:$CY62)=SUM($CX$117:$DC$117),CY$117-((CY$117/CY$118)*(COUNTIF($CY$23:$CY62,"=0"))),999999)</f>
        <v>#DIV/0!</v>
      </c>
      <c r="CZ159" s="20" t="e">
        <f>IF(SUM($CY$16:$CY62)=SUM($CX$117:$DC$117),CZ$117-((CZ$117/CZ$118)*(COUNTIF($CY$23:$CY62,"=0"))),999999)</f>
        <v>#DIV/0!</v>
      </c>
      <c r="DA159" s="20" t="e">
        <f>IF(SUM($CY$16:$CY62)=SUM($CX$117:$DC$117),DA$117-((DA$117/DA$118)*(COUNTIF($CY$23:$CY62,"=0"))),999999)</f>
        <v>#DIV/0!</v>
      </c>
      <c r="DB159" s="20" t="e">
        <f>IF(SUM($CY$16:$CY62)=SUM($CX$117:$DC$117),DB$117-((DB$117/DB$118)*(COUNTIF($CY$23:$CY62,"=0"))),999999)</f>
        <v>#DIV/0!</v>
      </c>
      <c r="DC159" s="20" t="e">
        <f>IF(SUM($CY$16:$CY62)=SUM($CX$117:$DC$117),DC$117-((DC$117/DC$118)*(COUNTIF($CY$23:$CY62,"=0"))),999999)</f>
        <v>#DIV/0!</v>
      </c>
      <c r="DJ159" s="6">
        <v>2054</v>
      </c>
      <c r="DK159" s="63" t="e">
        <f>IF(SUM($DL$16:$DL62)=SUM($DK$117:$DP$117),DK$117-((DK$117/DK$118)*(COUNTIF($DL$23:$DL62,"=0"))),999999)</f>
        <v>#DIV/0!</v>
      </c>
      <c r="DL159" s="20" t="e">
        <f>IF(SUM($DL$16:$DL62)=SUM($DK$117:$DP$117),DL$117-((DL$117/DL$118)*(COUNTIF($DL$23:$DL62,"=0"))),999999)</f>
        <v>#DIV/0!</v>
      </c>
      <c r="DM159" s="20" t="e">
        <f>IF(SUM($DL$16:$DL62)=SUM($DK$117:$DP$117),DM$117-((DM$117/DM$118)*(COUNTIF($DL$23:$DL62,"=0"))),999999)</f>
        <v>#DIV/0!</v>
      </c>
      <c r="DN159" s="20" t="e">
        <f>IF(SUM($DL$16:$DL62)=SUM($DK$117:$DP$117),DN$117-((DN$117/DN$118)*(COUNTIF($DL$23:$DL62,"=0"))),999999)</f>
        <v>#DIV/0!</v>
      </c>
      <c r="DO159" s="20" t="e">
        <f>IF(SUM($DL$16:$DL62)=SUM($DK$117:$DP$117),DO$117-((DO$117/DO$118)*(COUNTIF($DL$23:$DL62,"=0"))),999999)</f>
        <v>#DIV/0!</v>
      </c>
      <c r="DP159" s="20" t="e">
        <f>IF(SUM($DL$16:$DL62)=SUM($DK$117:$DP$117),DP$117-((DP$117/DP$118)*(COUNTIF($DL$23:$DL62,"=0"))),999999)</f>
        <v>#DIV/0!</v>
      </c>
      <c r="DW159" s="6">
        <v>2054</v>
      </c>
      <c r="DX159" s="63" t="e">
        <f>IF(SUM($DY$16:$DY62)=SUM($DX$117:$EC$117),DX$117-((DX$117/DX$118)*(COUNTIF($DY$23:$DY62,"=0"))),999999)</f>
        <v>#DIV/0!</v>
      </c>
      <c r="DY159" s="20" t="e">
        <f>IF(SUM($DY$16:$DY62)=SUM($DX$117:$EC$117),DY$117-((DY$117/DY$118)*(COUNTIF($DY$23:$DY62,"=0"))),999999)</f>
        <v>#DIV/0!</v>
      </c>
      <c r="DZ159" s="20" t="e">
        <f>IF(SUM($DY$16:$DY62)=SUM($DX$117:$EC$117),DZ$117-((DZ$117/DZ$118)*(COUNTIF($DY$23:$DY62,"=0"))),999999)</f>
        <v>#DIV/0!</v>
      </c>
      <c r="EA159" s="20" t="e">
        <f>IF(SUM($DY$16:$DY62)=SUM($DX$117:$EC$117),EA$117-((EA$117/EA$118)*(COUNTIF($DY$23:$DY62,"=0"))),999999)</f>
        <v>#DIV/0!</v>
      </c>
      <c r="EB159" s="20" t="e">
        <f>IF(SUM($DY$16:$DY62)=SUM($DX$117:$EC$117),EB$117-((EB$117/EB$118)*(COUNTIF($DY$23:$DY62,"=0"))),999999)</f>
        <v>#DIV/0!</v>
      </c>
      <c r="EC159" s="20" t="e">
        <f>IF(SUM($DY$16:$DY62)=SUM($DX$117:$EC$117),EC$117-((EC$117/EC$118)*(COUNTIF($DY$23:$DY62,"=0"))),999999)</f>
        <v>#DIV/0!</v>
      </c>
      <c r="EJ159" s="6">
        <v>2054</v>
      </c>
      <c r="EK159" s="63" t="e">
        <f>IF(SUM($EL$16:$EL62)=SUM($EK$117:$EP$117),EK$117-((EK$117/EK$118)*(COUNTIF($EL$23:$EL62,"=0"))),999999)</f>
        <v>#DIV/0!</v>
      </c>
      <c r="EL159" s="20" t="e">
        <f>IF(SUM($EL$16:$EL62)=SUM($EK$117:$EP$117),EL$117-((EL$117/EL$118)*(COUNTIF($EL$23:$EL62,"=0"))),999999)</f>
        <v>#DIV/0!</v>
      </c>
      <c r="EM159" s="20" t="e">
        <f>IF(SUM($EL$16:$EL62)=SUM($EK$117:$EP$117),EM$117-((EM$117/EM$118)*(COUNTIF($EL$23:$EL62,"=0"))),999999)</f>
        <v>#DIV/0!</v>
      </c>
      <c r="EN159" s="20" t="e">
        <f>IF(SUM($EL$16:$EL62)=SUM($EK$117:$EP$117),EN$117-((EN$117/EN$118)*(COUNTIF($EL$23:$EL62,"=0"))),999999)</f>
        <v>#DIV/0!</v>
      </c>
      <c r="EO159" s="20" t="e">
        <f>IF(SUM($EL$16:$EL62)=SUM($EK$117:$EP$117),EO$117-((EO$117/EO$118)*(COUNTIF($EL$23:$EL62,"=0"))),999999)</f>
        <v>#DIV/0!</v>
      </c>
      <c r="EP159" s="20" t="e">
        <f>IF(SUM($EL$16:$EL62)=SUM($EK$117:$EP$117),EP$117-((EP$117/EP$118)*(COUNTIF($EL$23:$EL62,"=0"))),999999)</f>
        <v>#DIV/0!</v>
      </c>
      <c r="EW159" s="6">
        <v>2054</v>
      </c>
      <c r="EX159" s="63">
        <f>IF(SUM($EY$16:$EY62)=SUM($EX$117:$FC$117),EX$117-((EX$117/EX$118)*(COUNTIF($EY$23:$EY62,"=0"))),999999)</f>
        <v>999999</v>
      </c>
      <c r="EY159" s="20">
        <f>IF(SUM($EY$16:$EY62)=SUM($EX$117:$FC$117),EY$117-((EY$117/EY$118)*(COUNTIF($EY$23:$EY62,"=0"))),999999)</f>
        <v>999999</v>
      </c>
      <c r="EZ159" s="20">
        <f>IF(SUM($EY$16:$EY62)=SUM($EX$117:$FC$117),EZ$117-((EZ$117/EZ$118)*(COUNTIF($EY$23:$EY62,"=0"))),999999)</f>
        <v>999999</v>
      </c>
      <c r="FA159" s="20">
        <f>IF(SUM($EY$16:$EY62)=SUM($EX$117:$FC$117),FA$117-((FA$117/FA$118)*(COUNTIF($EY$23:$EY62,"=0"))),999999)</f>
        <v>999999</v>
      </c>
      <c r="FB159" s="20">
        <f>IF(SUM($EY$16:$EY62)=SUM($EX$117:$FC$117),FB$117-((FB$117/FB$118)*(COUNTIF($EY$23:$EY62,"=0"))),999999)</f>
        <v>999999</v>
      </c>
      <c r="FC159" s="20">
        <f>IF(SUM($EY$16:$EY62)=SUM($EX$117:$FC$117),FC$117-((FC$117/FC$118)*(COUNTIF($EY$23:$EY62,"=0"))),999999)</f>
        <v>999999</v>
      </c>
      <c r="FJ159" s="47"/>
    </row>
    <row r="160" spans="2:166" ht="15.75" thickBot="1" x14ac:dyDescent="0.3">
      <c r="B160" s="14">
        <f t="shared" si="156"/>
        <v>40</v>
      </c>
      <c r="C160" s="6">
        <v>2055</v>
      </c>
      <c r="D160" s="104"/>
      <c r="E160" s="39"/>
      <c r="F160" s="39"/>
      <c r="G160" s="39"/>
      <c r="H160" s="39"/>
      <c r="I160" s="105"/>
      <c r="J160" s="6">
        <v>2055</v>
      </c>
      <c r="K160" s="65"/>
      <c r="L160" s="5"/>
      <c r="M160" s="10"/>
      <c r="N160" s="10"/>
      <c r="O160" s="10"/>
      <c r="P160" s="10"/>
      <c r="T160" s="39"/>
      <c r="U160" s="39"/>
      <c r="V160" s="39"/>
      <c r="W160" s="6">
        <v>2055</v>
      </c>
      <c r="X160" s="65"/>
      <c r="Y160" s="5"/>
      <c r="Z160" s="10"/>
      <c r="AA160" s="10"/>
      <c r="AB160" s="10"/>
      <c r="AC160" s="10"/>
      <c r="AJ160" s="6">
        <v>2055</v>
      </c>
      <c r="AK160" s="65"/>
      <c r="AL160" s="5"/>
      <c r="AM160" s="10"/>
      <c r="AN160" s="10"/>
      <c r="AO160" s="10"/>
      <c r="AP160" s="10"/>
      <c r="AW160" s="6">
        <v>2055</v>
      </c>
      <c r="AX160" s="65"/>
      <c r="AY160" s="5"/>
      <c r="AZ160" s="10"/>
      <c r="BA160" s="10"/>
      <c r="BB160" s="10"/>
      <c r="BC160" s="10"/>
      <c r="BJ160" s="6">
        <v>2055</v>
      </c>
      <c r="BK160" s="65"/>
      <c r="BL160" s="5"/>
      <c r="BM160" s="10"/>
      <c r="BN160" s="10"/>
      <c r="BO160" s="10"/>
      <c r="BP160" s="10"/>
      <c r="BW160" s="6">
        <v>2055</v>
      </c>
      <c r="BX160" s="65"/>
      <c r="BY160" s="5"/>
      <c r="BZ160" s="10"/>
      <c r="CA160" s="10"/>
      <c r="CB160" s="10"/>
      <c r="CC160" s="10"/>
      <c r="CJ160" s="6">
        <v>2055</v>
      </c>
      <c r="CK160" s="65"/>
      <c r="CL160" s="5"/>
      <c r="CM160" s="10"/>
      <c r="CN160" s="10"/>
      <c r="CO160" s="10"/>
      <c r="CP160" s="10"/>
      <c r="CW160" s="6">
        <v>2055</v>
      </c>
      <c r="CX160" s="65"/>
      <c r="CY160" s="5"/>
      <c r="CZ160" s="10"/>
      <c r="DA160" s="10"/>
      <c r="DB160" s="10"/>
      <c r="DC160" s="10"/>
      <c r="DJ160" s="6">
        <v>2055</v>
      </c>
      <c r="DK160" s="65"/>
      <c r="DL160" s="5"/>
      <c r="DM160" s="10"/>
      <c r="DN160" s="10"/>
      <c r="DO160" s="10"/>
      <c r="DP160" s="10"/>
      <c r="DW160" s="6">
        <v>2055</v>
      </c>
      <c r="DX160" s="65"/>
      <c r="DY160" s="5"/>
      <c r="DZ160" s="10"/>
      <c r="EA160" s="10"/>
      <c r="EB160" s="10"/>
      <c r="EC160" s="10"/>
      <c r="EJ160" s="6">
        <v>2055</v>
      </c>
      <c r="EK160" s="65"/>
      <c r="EL160" s="5"/>
      <c r="EM160" s="10"/>
      <c r="EN160" s="10"/>
      <c r="EO160" s="10"/>
      <c r="EP160" s="10"/>
      <c r="EW160" s="6">
        <v>2055</v>
      </c>
      <c r="EX160" s="65"/>
      <c r="EY160" s="5"/>
      <c r="EZ160" s="10"/>
      <c r="FA160" s="10"/>
      <c r="FB160" s="10"/>
      <c r="FC160" s="10"/>
      <c r="FJ160" s="47"/>
    </row>
    <row r="161" spans="2:166" ht="15.75" thickBot="1" x14ac:dyDescent="0.3">
      <c r="J161" s="47"/>
      <c r="K161" s="134">
        <f>IF(K118&gt;0,INDEX(K120:K159,MATCH(K117,K120:K159,0)+(20-(MATCH(K117,K$120:K$159,0)-MATCH($K$69,$K$72:$K$111,0))),1),0)</f>
        <v>0</v>
      </c>
      <c r="L161" s="135">
        <f t="shared" ref="L161:P161" si="157">IF(L118&gt;0,INDEX(L120:L159,MATCH(L117,L120:L159,0)+(20-(MATCH(L117,L$120:L$159,0)-MATCH($K$69,$K$72:$K$111,0))),1),0)</f>
        <v>0</v>
      </c>
      <c r="M161" s="135">
        <f t="shared" si="157"/>
        <v>0</v>
      </c>
      <c r="N161" s="135">
        <f t="shared" si="157"/>
        <v>0</v>
      </c>
      <c r="O161" s="135">
        <f t="shared" si="157"/>
        <v>0</v>
      </c>
      <c r="P161" s="136">
        <f t="shared" si="157"/>
        <v>0</v>
      </c>
      <c r="Q161" s="132"/>
      <c r="R161" s="132"/>
      <c r="S161" s="132"/>
      <c r="T161" s="132"/>
      <c r="U161" s="132"/>
      <c r="V161" s="132"/>
      <c r="W161" s="133"/>
      <c r="X161" s="134">
        <f>IF(X118&gt;0,INDEX(X120:X159,MATCH(X117,X120:X159,0)+(20-(MATCH(X117,X$120:X$159,0)-MATCH($X$69,$X$72:$X$111,0))),1),0)</f>
        <v>0</v>
      </c>
      <c r="Y161" s="135">
        <f t="shared" ref="Y161:AC161" si="158">IF(Y118&gt;0,INDEX(Y120:Y159,MATCH(Y117,Y120:Y159,0)+(20-(MATCH(Y117,Y$120:Y$159,0)-MATCH($X$69,$X$72:$X$111,0))),1),0)</f>
        <v>0</v>
      </c>
      <c r="Z161" s="135">
        <f t="shared" si="158"/>
        <v>0</v>
      </c>
      <c r="AA161" s="135">
        <f t="shared" si="158"/>
        <v>0</v>
      </c>
      <c r="AB161" s="135">
        <f t="shared" si="158"/>
        <v>0</v>
      </c>
      <c r="AC161" s="136">
        <f t="shared" si="158"/>
        <v>0</v>
      </c>
      <c r="AD161" s="132"/>
      <c r="AE161" s="132"/>
      <c r="AF161" s="132"/>
      <c r="AG161" s="132"/>
      <c r="AH161" s="132"/>
      <c r="AI161" s="132"/>
      <c r="AJ161" s="133"/>
      <c r="AK161" s="134">
        <f>IF(AK118&gt;0,INDEX(AK120:AK159,MATCH(AK117,AK120:AK159,0)+(20-(MATCH(AK117,AK$120:AK$159,0)-MATCH($AK$69,$AK$72:$AK$111,0))),1),0)</f>
        <v>0</v>
      </c>
      <c r="AL161" s="135">
        <f t="shared" ref="AL161:AP161" si="159">IF(AL118&gt;0,INDEX(AL120:AL159,MATCH(AL117,AL120:AL159,0)+(20-(MATCH(AL117,AL$120:AL$159,0)-MATCH($AK$69,$AK$72:$AK$111,0))),1),0)</f>
        <v>0</v>
      </c>
      <c r="AM161" s="135">
        <f t="shared" si="159"/>
        <v>0</v>
      </c>
      <c r="AN161" s="135">
        <f t="shared" si="159"/>
        <v>0</v>
      </c>
      <c r="AO161" s="135">
        <f t="shared" si="159"/>
        <v>0</v>
      </c>
      <c r="AP161" s="136">
        <f t="shared" si="159"/>
        <v>0</v>
      </c>
      <c r="AQ161" s="132"/>
      <c r="AR161" s="132"/>
      <c r="AS161" s="132"/>
      <c r="AT161" s="132"/>
      <c r="AU161" s="132"/>
      <c r="AV161" s="132"/>
      <c r="AW161" s="133"/>
      <c r="AX161" s="134">
        <f>IF(AX118&gt;0,INDEX(AX120:AX159,MATCH(AX117,AX120:AX159,0)+(20-(MATCH(AX117,AX$120:AX$159,0)-MATCH($AX$69,$AX$72:$AX$111,0))),1),0)</f>
        <v>0</v>
      </c>
      <c r="AY161" s="135">
        <f t="shared" ref="AY161:BC161" si="160">IF(AY118&gt;0,INDEX(AY120:AY159,MATCH(AY117,AY120:AY159,0)+(20-(MATCH(AY117,AY$120:AY$159,0)-MATCH($AX$69,$AX$72:$AX$111,0))),1),0)</f>
        <v>0</v>
      </c>
      <c r="AZ161" s="135">
        <f t="shared" si="160"/>
        <v>0</v>
      </c>
      <c r="BA161" s="135">
        <f t="shared" si="160"/>
        <v>0</v>
      </c>
      <c r="BB161" s="135">
        <f t="shared" si="160"/>
        <v>0</v>
      </c>
      <c r="BC161" s="136">
        <f t="shared" si="160"/>
        <v>0</v>
      </c>
      <c r="BD161" s="132"/>
      <c r="BE161" s="132"/>
      <c r="BF161" s="132"/>
      <c r="BG161" s="132"/>
      <c r="BH161" s="132"/>
      <c r="BI161" s="132"/>
      <c r="BJ161" s="133"/>
      <c r="BK161" s="134">
        <f>IF(BK118&gt;0,INDEX(BK120:BK159,MATCH(BK117,BK120:BK159,0)+(20-(MATCH(BK117,BK$120:BK$159,0)-MATCH($BK$69,$BK$72:$BK$111,0))),1),0)</f>
        <v>0</v>
      </c>
      <c r="BL161" s="135">
        <f t="shared" ref="BL161:BP161" si="161">IF(BL118&gt;0,INDEX(BL120:BL159,MATCH(BL117,BL120:BL159,0)+(20-(MATCH(BL117,BL$120:BL$159,0)-MATCH($BK$69,$BK$72:$BK$111,0))),1),0)</f>
        <v>0</v>
      </c>
      <c r="BM161" s="135">
        <f t="shared" si="161"/>
        <v>0</v>
      </c>
      <c r="BN161" s="135">
        <f t="shared" si="161"/>
        <v>0</v>
      </c>
      <c r="BO161" s="135">
        <f t="shared" si="161"/>
        <v>0</v>
      </c>
      <c r="BP161" s="136">
        <f t="shared" si="161"/>
        <v>0</v>
      </c>
      <c r="BQ161" s="132"/>
      <c r="BR161" s="132"/>
      <c r="BS161" s="132"/>
      <c r="BT161" s="132"/>
      <c r="BU161" s="132"/>
      <c r="BV161" s="132"/>
      <c r="BW161" s="133"/>
      <c r="BX161" s="134">
        <f>IF(BX118&gt;0,INDEX(BX120:BX159,MATCH(BX117,BX120:BX159,0)+(20-(MATCH(BX117,BX$120:BX$159,0)-MATCH($BX$69,$BX$72:$BX$111,0))),1),0)</f>
        <v>0</v>
      </c>
      <c r="BY161" s="135">
        <f t="shared" ref="BY161:CC161" si="162">IF(BY118&gt;0,INDEX(BY120:BY159,MATCH(BY117,BY120:BY159,0)+(20-(MATCH(BY117,BY$120:BY$159,0)-MATCH($BX$69,$BX$72:$BX$111,0))),1),0)</f>
        <v>0</v>
      </c>
      <c r="BZ161" s="135">
        <f t="shared" si="162"/>
        <v>0</v>
      </c>
      <c r="CA161" s="135">
        <f t="shared" si="162"/>
        <v>0</v>
      </c>
      <c r="CB161" s="135">
        <f t="shared" si="162"/>
        <v>0</v>
      </c>
      <c r="CC161" s="136">
        <f t="shared" si="162"/>
        <v>0</v>
      </c>
      <c r="CD161" s="132"/>
      <c r="CE161" s="132"/>
      <c r="CF161" s="132"/>
      <c r="CG161" s="132"/>
      <c r="CH161" s="132"/>
      <c r="CI161" s="132"/>
      <c r="CJ161" s="133"/>
      <c r="CK161" s="134">
        <f>IF(CK118&gt;0,INDEX(CK120:CK159,MATCH(CK117,CK120:CK159,0)+(20-(MATCH(CK117,CK$120:CK$159,0)-MATCH($CK$69,$CK$72:$CK$111,0))),1),0)</f>
        <v>0</v>
      </c>
      <c r="CL161" s="135">
        <f t="shared" ref="CL161:CP161" si="163">IF(CL118&gt;0,INDEX(CL120:CL159,MATCH(CL117,CL120:CL159,0)+(20-(MATCH(CL117,CL$120:CL$159,0)-MATCH($CK$69,$CK$72:$CK$111,0))),1),0)</f>
        <v>0</v>
      </c>
      <c r="CM161" s="135">
        <f t="shared" si="163"/>
        <v>0</v>
      </c>
      <c r="CN161" s="135">
        <f t="shared" si="163"/>
        <v>0</v>
      </c>
      <c r="CO161" s="135">
        <f t="shared" si="163"/>
        <v>0</v>
      </c>
      <c r="CP161" s="136">
        <f t="shared" si="163"/>
        <v>0</v>
      </c>
      <c r="CQ161" s="132"/>
      <c r="CR161" s="132"/>
      <c r="CS161" s="132"/>
      <c r="CT161" s="132"/>
      <c r="CU161" s="132"/>
      <c r="CV161" s="132"/>
      <c r="CW161" s="133"/>
      <c r="CX161" s="134">
        <f>IF(CX118&gt;0,INDEX(CX120:CX159,MATCH(CX117,CX120:CX159,0)+(20-(MATCH(CX117,CX$120:CX$159,0)-MATCH($CX$69,$CX$72:$CX$111,0))),1),0)</f>
        <v>0</v>
      </c>
      <c r="CY161" s="135">
        <f t="shared" ref="CY161:DC161" si="164">IF(CY118&gt;0,INDEX(CY120:CY159,MATCH(CY117,CY120:CY159,0)+(20-(MATCH(CY117,CY$120:CY$159,0)-MATCH($CX$69,$CX$72:$CX$111,0))),1),0)</f>
        <v>0</v>
      </c>
      <c r="CZ161" s="135">
        <f t="shared" si="164"/>
        <v>0</v>
      </c>
      <c r="DA161" s="135">
        <f t="shared" si="164"/>
        <v>0</v>
      </c>
      <c r="DB161" s="135">
        <f t="shared" si="164"/>
        <v>0</v>
      </c>
      <c r="DC161" s="136">
        <f t="shared" si="164"/>
        <v>0</v>
      </c>
      <c r="DD161" s="132"/>
      <c r="DE161" s="132"/>
      <c r="DF161" s="132"/>
      <c r="DG161" s="132"/>
      <c r="DH161" s="132"/>
      <c r="DI161" s="132"/>
      <c r="DJ161" s="133"/>
      <c r="DK161" s="134">
        <f>IF(DK118&gt;0,INDEX(DK120:DK159,MATCH(DK117,DK120:DK159,0)+(20-(MATCH(DK117,DK$120:DK$159,0)-MATCH($DK$69,$DK$72:$DK$111,0))),1),0)</f>
        <v>0</v>
      </c>
      <c r="DL161" s="135">
        <f t="shared" ref="DL161:DP161" si="165">IF(DL118&gt;0,INDEX(DL120:DL159,MATCH(DL117,DL120:DL159,0)+(20-(MATCH(DL117,DL$120:DL$159,0)-MATCH($DK$69,$DK$72:$DK$111,0))),1),0)</f>
        <v>0</v>
      </c>
      <c r="DM161" s="135">
        <f t="shared" si="165"/>
        <v>0</v>
      </c>
      <c r="DN161" s="135">
        <f t="shared" si="165"/>
        <v>0</v>
      </c>
      <c r="DO161" s="135">
        <f t="shared" si="165"/>
        <v>0</v>
      </c>
      <c r="DP161" s="136">
        <f t="shared" si="165"/>
        <v>0</v>
      </c>
      <c r="DQ161" s="132"/>
      <c r="DR161" s="132"/>
      <c r="DS161" s="132"/>
      <c r="DT161" s="132"/>
      <c r="DU161" s="132"/>
      <c r="DV161" s="132"/>
      <c r="DW161" s="133"/>
      <c r="DX161" s="134">
        <f>IF(DX118&gt;0,INDEX(DX120:DX159,MATCH(DX117,DX120:DX159,0)+(20-(MATCH(DX117,DX$120:DX$159,0)-MATCH($DX$69,$DX$72:$DX$111,0))),1),0)</f>
        <v>0</v>
      </c>
      <c r="DY161" s="135">
        <f t="shared" ref="DY161:EC161" si="166">IF(DY118&gt;0,INDEX(DY120:DY159,MATCH(DY117,DY120:DY159,0)+(20-(MATCH(DY117,DY$120:DY$159,0)-MATCH($DX$69,$DX$72:$DX$111,0))),1),0)</f>
        <v>0</v>
      </c>
      <c r="DZ161" s="135">
        <f t="shared" si="166"/>
        <v>0</v>
      </c>
      <c r="EA161" s="135">
        <f t="shared" si="166"/>
        <v>0</v>
      </c>
      <c r="EB161" s="135">
        <f t="shared" si="166"/>
        <v>0</v>
      </c>
      <c r="EC161" s="136">
        <f t="shared" si="166"/>
        <v>0</v>
      </c>
      <c r="ED161" s="132"/>
      <c r="EE161" s="132"/>
      <c r="EF161" s="132"/>
      <c r="EG161" s="132"/>
      <c r="EH161" s="132"/>
      <c r="EI161" s="132"/>
      <c r="EJ161" s="133"/>
      <c r="EK161" s="134">
        <f>IF(EK118&gt;0,INDEX(EK120:EK159,MATCH(EK117,EK120:EK159,0)+(20-(MATCH(EK117,EK$120:EK$159,0)-MATCH($EK$69,$EK$72:$EK$111,0))),1),0)</f>
        <v>0</v>
      </c>
      <c r="EL161" s="135">
        <f t="shared" ref="EL161:EP161" si="167">IF(EL118&gt;0,INDEX(EL120:EL159,MATCH(EL117,EL120:EL159,0)+(20-(MATCH(EL117,EL$120:EL$159,0)-MATCH($EK$69,$EK$72:$EK$111,0))),1),0)</f>
        <v>0</v>
      </c>
      <c r="EM161" s="135">
        <f t="shared" si="167"/>
        <v>0</v>
      </c>
      <c r="EN161" s="135">
        <f t="shared" si="167"/>
        <v>0</v>
      </c>
      <c r="EO161" s="135">
        <f t="shared" si="167"/>
        <v>0</v>
      </c>
      <c r="EP161" s="136">
        <f t="shared" si="167"/>
        <v>0</v>
      </c>
      <c r="EQ161" s="132"/>
      <c r="ER161" s="132"/>
      <c r="ES161" s="132"/>
      <c r="ET161" s="132"/>
      <c r="EU161" s="132"/>
      <c r="EV161" s="132"/>
      <c r="EW161" s="133"/>
      <c r="EX161" s="134" t="e">
        <f>IF(EX118&gt;0,INDEX(EX120:EX159,MATCH(EX117,EX120:EX159,0)+(20-(MATCH(EX117,EX$120:EX$159,0)-MATCH($EX$69,$EX$72:$EX$111,0))),1),0)</f>
        <v>#N/A</v>
      </c>
      <c r="EY161" s="135">
        <f t="shared" ref="EY161:FC161" si="168">IF(EY118&gt;0,INDEX(EY120:EY159,MATCH(EY117,EY120:EY159,0)+(20-(MATCH(EY117,EY$120:EY$159,0)-MATCH($EX$69,$EX$72:$EX$111,0))),1),0)</f>
        <v>0</v>
      </c>
      <c r="EZ161" s="135">
        <f t="shared" si="168"/>
        <v>0</v>
      </c>
      <c r="FA161" s="135">
        <f t="shared" si="168"/>
        <v>0</v>
      </c>
      <c r="FB161" s="135">
        <f t="shared" si="168"/>
        <v>0</v>
      </c>
      <c r="FC161" s="136">
        <f t="shared" si="168"/>
        <v>0</v>
      </c>
      <c r="FD161" s="132"/>
      <c r="FE161" s="132"/>
      <c r="FF161" s="132"/>
      <c r="FG161" s="132"/>
      <c r="FH161" s="132"/>
      <c r="FI161" s="132"/>
      <c r="FJ161" s="133"/>
    </row>
    <row r="162" spans="2:166" ht="15" customHeight="1" x14ac:dyDescent="0.25">
      <c r="J162" s="47"/>
      <c r="K162" s="232" t="s">
        <v>96</v>
      </c>
      <c r="L162" s="233"/>
      <c r="M162" s="233"/>
      <c r="N162" s="233"/>
      <c r="O162" s="233"/>
      <c r="P162" s="233"/>
      <c r="Q162" s="233"/>
      <c r="R162" s="233"/>
      <c r="S162" s="233"/>
      <c r="T162" s="233"/>
      <c r="U162" s="233"/>
      <c r="V162" s="233"/>
      <c r="W162" s="234"/>
      <c r="X162" s="232" t="s">
        <v>96</v>
      </c>
      <c r="Y162" s="233"/>
      <c r="Z162" s="233"/>
      <c r="AA162" s="233"/>
      <c r="AB162" s="233"/>
      <c r="AC162" s="233"/>
      <c r="AD162" s="233"/>
      <c r="AE162" s="233"/>
      <c r="AF162" s="233"/>
      <c r="AG162" s="233"/>
      <c r="AH162" s="233"/>
      <c r="AI162" s="233"/>
      <c r="AJ162" s="234"/>
      <c r="AK162" s="232" t="s">
        <v>96</v>
      </c>
      <c r="AL162" s="233"/>
      <c r="AM162" s="233"/>
      <c r="AN162" s="233"/>
      <c r="AO162" s="233"/>
      <c r="AP162" s="233"/>
      <c r="AQ162" s="233"/>
      <c r="AR162" s="233"/>
      <c r="AS162" s="233"/>
      <c r="AT162" s="233"/>
      <c r="AU162" s="233"/>
      <c r="AV162" s="233"/>
      <c r="AW162" s="234"/>
      <c r="AX162" s="232" t="s">
        <v>96</v>
      </c>
      <c r="AY162" s="233"/>
      <c r="AZ162" s="233"/>
      <c r="BA162" s="233"/>
      <c r="BB162" s="233"/>
      <c r="BC162" s="233"/>
      <c r="BD162" s="233"/>
      <c r="BE162" s="233"/>
      <c r="BF162" s="233"/>
      <c r="BG162" s="233"/>
      <c r="BH162" s="233"/>
      <c r="BI162" s="233"/>
      <c r="BJ162" s="234"/>
      <c r="BK162" s="232" t="s">
        <v>96</v>
      </c>
      <c r="BL162" s="233"/>
      <c r="BM162" s="233"/>
      <c r="BN162" s="233"/>
      <c r="BO162" s="233"/>
      <c r="BP162" s="233"/>
      <c r="BQ162" s="233"/>
      <c r="BR162" s="233"/>
      <c r="BS162" s="233"/>
      <c r="BT162" s="233"/>
      <c r="BU162" s="233"/>
      <c r="BV162" s="233"/>
      <c r="BW162" s="234"/>
      <c r="BX162" s="232" t="s">
        <v>96</v>
      </c>
      <c r="BY162" s="233"/>
      <c r="BZ162" s="233"/>
      <c r="CA162" s="233"/>
      <c r="CB162" s="233"/>
      <c r="CC162" s="233"/>
      <c r="CD162" s="233"/>
      <c r="CE162" s="233"/>
      <c r="CF162" s="233"/>
      <c r="CG162" s="233"/>
      <c r="CH162" s="233"/>
      <c r="CI162" s="233"/>
      <c r="CJ162" s="234"/>
      <c r="CK162" s="232" t="s">
        <v>96</v>
      </c>
      <c r="CL162" s="233"/>
      <c r="CM162" s="233"/>
      <c r="CN162" s="233"/>
      <c r="CO162" s="233"/>
      <c r="CP162" s="233"/>
      <c r="CQ162" s="233"/>
      <c r="CR162" s="233"/>
      <c r="CS162" s="233"/>
      <c r="CT162" s="233"/>
      <c r="CU162" s="233"/>
      <c r="CV162" s="233"/>
      <c r="CW162" s="234"/>
      <c r="CX162" s="232" t="s">
        <v>96</v>
      </c>
      <c r="CY162" s="233"/>
      <c r="CZ162" s="233"/>
      <c r="DA162" s="233"/>
      <c r="DB162" s="233"/>
      <c r="DC162" s="233"/>
      <c r="DD162" s="233"/>
      <c r="DE162" s="233"/>
      <c r="DF162" s="233"/>
      <c r="DG162" s="233"/>
      <c r="DH162" s="233"/>
      <c r="DI162" s="233"/>
      <c r="DJ162" s="234"/>
      <c r="DK162" s="232" t="s">
        <v>96</v>
      </c>
      <c r="DL162" s="233"/>
      <c r="DM162" s="233"/>
      <c r="DN162" s="233"/>
      <c r="DO162" s="233"/>
      <c r="DP162" s="233"/>
      <c r="DQ162" s="233"/>
      <c r="DR162" s="233"/>
      <c r="DS162" s="233"/>
      <c r="DT162" s="233"/>
      <c r="DU162" s="233"/>
      <c r="DV162" s="233"/>
      <c r="DW162" s="234"/>
      <c r="DX162" s="232" t="s">
        <v>96</v>
      </c>
      <c r="DY162" s="233"/>
      <c r="DZ162" s="233"/>
      <c r="EA162" s="233"/>
      <c r="EB162" s="233"/>
      <c r="EC162" s="233"/>
      <c r="ED162" s="233"/>
      <c r="EE162" s="233"/>
      <c r="EF162" s="233"/>
      <c r="EG162" s="233"/>
      <c r="EH162" s="233"/>
      <c r="EI162" s="233"/>
      <c r="EJ162" s="234"/>
      <c r="EK162" s="232" t="s">
        <v>96</v>
      </c>
      <c r="EL162" s="233"/>
      <c r="EM162" s="233"/>
      <c r="EN162" s="233"/>
      <c r="EO162" s="233"/>
      <c r="EP162" s="233"/>
      <c r="EQ162" s="233"/>
      <c r="ER162" s="233"/>
      <c r="ES162" s="233"/>
      <c r="ET162" s="233"/>
      <c r="EU162" s="233"/>
      <c r="EV162" s="233"/>
      <c r="EW162" s="234"/>
      <c r="EX162" s="232" t="s">
        <v>96</v>
      </c>
      <c r="EY162" s="233"/>
      <c r="EZ162" s="233"/>
      <c r="FA162" s="233"/>
      <c r="FB162" s="233"/>
      <c r="FC162" s="233"/>
      <c r="FD162" s="233"/>
      <c r="FE162" s="233"/>
      <c r="FF162" s="233"/>
      <c r="FG162" s="233"/>
      <c r="FH162" s="233"/>
      <c r="FI162" s="233"/>
      <c r="FJ162" s="234"/>
    </row>
    <row r="163" spans="2:166" ht="22.5" customHeight="1" x14ac:dyDescent="0.25">
      <c r="J163" s="47"/>
      <c r="K163" s="130"/>
      <c r="L163" s="131"/>
      <c r="M163" s="88" t="s">
        <v>39</v>
      </c>
      <c r="N163" s="45" t="str">
        <f>IF(SUM(K165:P165)=SUM(M17:M63),"OK","Sum of Asset values do not equal CAPEX")</f>
        <v>OK</v>
      </c>
      <c r="O163" s="39"/>
      <c r="P163" s="39"/>
      <c r="T163" s="39"/>
      <c r="U163" s="39"/>
      <c r="V163" s="39"/>
      <c r="W163" s="47"/>
      <c r="X163" s="130"/>
      <c r="Y163" s="131"/>
      <c r="Z163" s="88" t="s">
        <v>39</v>
      </c>
      <c r="AA163" s="45" t="str">
        <f>IF(SUM(X165:AC165)=SUM(Z17:Z63),"OK","Sum of Asset values do not equal CAPEX")</f>
        <v>OK</v>
      </c>
      <c r="AB163" s="39"/>
      <c r="AC163" s="39"/>
      <c r="AJ163" s="47"/>
      <c r="AK163" s="130"/>
      <c r="AL163" s="131"/>
      <c r="AM163" s="88" t="s">
        <v>39</v>
      </c>
      <c r="AN163" s="45" t="str">
        <f>IF(SUM(AK165:AP165)=SUM(AM17:AM63),"OK","Sum of Asset values do not equal CAPEX")</f>
        <v>OK</v>
      </c>
      <c r="AO163" s="39"/>
      <c r="AP163" s="39"/>
      <c r="AW163" s="47"/>
      <c r="AX163" s="130"/>
      <c r="AY163" s="131"/>
      <c r="AZ163" s="88" t="s">
        <v>39</v>
      </c>
      <c r="BA163" s="45" t="str">
        <f>IF(SUM(AX165:BC165)=SUM(AZ17:AZ63),"OK","Sum of Asset values do not equal CAPEX")</f>
        <v>OK</v>
      </c>
      <c r="BB163" s="39"/>
      <c r="BC163" s="39"/>
      <c r="BJ163" s="47"/>
      <c r="BK163" s="130"/>
      <c r="BL163" s="131"/>
      <c r="BM163" s="88" t="s">
        <v>39</v>
      </c>
      <c r="BN163" s="45" t="str">
        <f>IF(SUM(BK165:BP165)=SUM(BM17:BM63),"OK","Sum of Asset values do not equal CAPEX")</f>
        <v>OK</v>
      </c>
      <c r="BO163" s="39"/>
      <c r="BP163" s="39"/>
      <c r="BW163" s="47"/>
      <c r="BX163" s="130"/>
      <c r="BY163" s="131"/>
      <c r="BZ163" s="88" t="s">
        <v>39</v>
      </c>
      <c r="CA163" s="45" t="str">
        <f>IF(SUM(BX165:CC165)=SUM(BZ17:BZ63),"OK","Sum of Asset values do not equal CAPEX")</f>
        <v>OK</v>
      </c>
      <c r="CB163" s="39"/>
      <c r="CC163" s="39"/>
      <c r="CJ163" s="47"/>
      <c r="CK163" s="130"/>
      <c r="CL163" s="131"/>
      <c r="CM163" s="88" t="s">
        <v>39</v>
      </c>
      <c r="CN163" s="45" t="str">
        <f>IF(SUM(CK165:CP165)=SUM(CM17:CM63),"OK","Sum of Asset values do not equal CAPEX")</f>
        <v>OK</v>
      </c>
      <c r="CO163" s="39"/>
      <c r="CP163" s="39"/>
      <c r="CW163" s="47"/>
      <c r="CX163" s="130"/>
      <c r="CY163" s="131"/>
      <c r="CZ163" s="88" t="s">
        <v>39</v>
      </c>
      <c r="DA163" s="45" t="str">
        <f>IF(SUM(CX165:DC165)=SUM(CZ17:CZ63),"OK","Sum of Asset values do not equal CAPEX")</f>
        <v>OK</v>
      </c>
      <c r="DB163" s="39"/>
      <c r="DC163" s="39"/>
      <c r="DJ163" s="47"/>
      <c r="DK163" s="130"/>
      <c r="DL163" s="131"/>
      <c r="DM163" s="88" t="s">
        <v>39</v>
      </c>
      <c r="DN163" s="45" t="str">
        <f>IF(SUM(DK165:DP165)=SUM(DM17:DM63),"OK","Sum of Asset values do not equal CAPEX")</f>
        <v>OK</v>
      </c>
      <c r="DO163" s="39"/>
      <c r="DP163" s="39"/>
      <c r="DW163" s="47"/>
      <c r="DX163" s="130"/>
      <c r="DY163" s="131"/>
      <c r="DZ163" s="88" t="s">
        <v>39</v>
      </c>
      <c r="EA163" s="45" t="str">
        <f>IF(SUM(DX165:EC165)=SUM(DZ17:DZ63),"OK","Sum of Asset values do not equal CAPEX")</f>
        <v>OK</v>
      </c>
      <c r="EB163" s="39"/>
      <c r="EC163" s="39"/>
      <c r="EJ163" s="47"/>
      <c r="EK163" s="130"/>
      <c r="EL163" s="131"/>
      <c r="EM163" s="88" t="s">
        <v>39</v>
      </c>
      <c r="EN163" s="45" t="str">
        <f>IF(SUM(EK165:EP165)=SUM(EM17:EM63),"OK","Sum of Asset values do not equal CAPEX")</f>
        <v>OK</v>
      </c>
      <c r="EO163" s="39"/>
      <c r="EP163" s="39"/>
      <c r="EW163" s="47"/>
      <c r="EX163" s="130"/>
      <c r="EY163" s="131"/>
      <c r="EZ163" s="88" t="s">
        <v>39</v>
      </c>
      <c r="FA163" s="45" t="str">
        <f>IF(SUM(EX165:FC165)=SUM(EZ17:EZ63),"OK","Sum of Asset values do not equal CAPEX")</f>
        <v>Sum of Asset values do not equal CAPEX</v>
      </c>
      <c r="FB163" s="39"/>
      <c r="FC163" s="39"/>
      <c r="FJ163" s="47"/>
    </row>
    <row r="164" spans="2:166" x14ac:dyDescent="0.25">
      <c r="J164" s="90" t="s">
        <v>15</v>
      </c>
      <c r="K164" s="91" t="s">
        <v>10</v>
      </c>
      <c r="L164" s="91" t="s">
        <v>11</v>
      </c>
      <c r="M164" s="91" t="s">
        <v>12</v>
      </c>
      <c r="N164" s="91" t="s">
        <v>13</v>
      </c>
      <c r="O164" s="91" t="s">
        <v>36</v>
      </c>
      <c r="P164" s="91" t="s">
        <v>37</v>
      </c>
      <c r="T164" s="39"/>
      <c r="U164" s="39"/>
      <c r="V164" s="39"/>
      <c r="W164" s="92" t="s">
        <v>15</v>
      </c>
      <c r="X164" s="91" t="s">
        <v>10</v>
      </c>
      <c r="Y164" s="91" t="s">
        <v>11</v>
      </c>
      <c r="Z164" s="91" t="s">
        <v>12</v>
      </c>
      <c r="AA164" s="91" t="s">
        <v>13</v>
      </c>
      <c r="AB164" s="91" t="s">
        <v>36</v>
      </c>
      <c r="AC164" s="91" t="s">
        <v>37</v>
      </c>
      <c r="AJ164" s="92" t="s">
        <v>15</v>
      </c>
      <c r="AK164" s="91" t="s">
        <v>10</v>
      </c>
      <c r="AL164" s="91" t="s">
        <v>11</v>
      </c>
      <c r="AM164" s="91" t="s">
        <v>12</v>
      </c>
      <c r="AN164" s="91" t="s">
        <v>13</v>
      </c>
      <c r="AO164" s="91" t="s">
        <v>36</v>
      </c>
      <c r="AP164" s="91" t="s">
        <v>37</v>
      </c>
      <c r="AW164" s="92" t="s">
        <v>15</v>
      </c>
      <c r="AX164" s="91" t="s">
        <v>10</v>
      </c>
      <c r="AY164" s="91" t="s">
        <v>11</v>
      </c>
      <c r="AZ164" s="91" t="s">
        <v>12</v>
      </c>
      <c r="BA164" s="91" t="s">
        <v>13</v>
      </c>
      <c r="BB164" s="91" t="s">
        <v>36</v>
      </c>
      <c r="BC164" s="91" t="s">
        <v>37</v>
      </c>
      <c r="BJ164" s="92" t="s">
        <v>15</v>
      </c>
      <c r="BK164" s="91" t="s">
        <v>10</v>
      </c>
      <c r="BL164" s="91" t="s">
        <v>11</v>
      </c>
      <c r="BM164" s="91" t="s">
        <v>12</v>
      </c>
      <c r="BN164" s="91" t="s">
        <v>13</v>
      </c>
      <c r="BO164" s="91" t="s">
        <v>36</v>
      </c>
      <c r="BP164" s="91" t="s">
        <v>37</v>
      </c>
      <c r="BW164" s="92" t="s">
        <v>15</v>
      </c>
      <c r="BX164" s="91" t="s">
        <v>10</v>
      </c>
      <c r="BY164" s="91" t="s">
        <v>11</v>
      </c>
      <c r="BZ164" s="91" t="s">
        <v>12</v>
      </c>
      <c r="CA164" s="91" t="s">
        <v>13</v>
      </c>
      <c r="CB164" s="91" t="s">
        <v>36</v>
      </c>
      <c r="CC164" s="91" t="s">
        <v>37</v>
      </c>
      <c r="CJ164" s="92" t="s">
        <v>15</v>
      </c>
      <c r="CK164" s="91" t="s">
        <v>10</v>
      </c>
      <c r="CL164" s="91" t="s">
        <v>11</v>
      </c>
      <c r="CM164" s="91" t="s">
        <v>12</v>
      </c>
      <c r="CN164" s="91" t="s">
        <v>13</v>
      </c>
      <c r="CO164" s="91" t="s">
        <v>36</v>
      </c>
      <c r="CP164" s="91" t="s">
        <v>37</v>
      </c>
      <c r="CW164" s="92" t="s">
        <v>15</v>
      </c>
      <c r="CX164" s="91" t="s">
        <v>10</v>
      </c>
      <c r="CY164" s="91" t="s">
        <v>11</v>
      </c>
      <c r="CZ164" s="91" t="s">
        <v>12</v>
      </c>
      <c r="DA164" s="91" t="s">
        <v>13</v>
      </c>
      <c r="DB164" s="91" t="s">
        <v>36</v>
      </c>
      <c r="DC164" s="91" t="s">
        <v>37</v>
      </c>
      <c r="DJ164" s="92" t="s">
        <v>15</v>
      </c>
      <c r="DK164" s="91" t="s">
        <v>10</v>
      </c>
      <c r="DL164" s="91" t="s">
        <v>11</v>
      </c>
      <c r="DM164" s="91" t="s">
        <v>12</v>
      </c>
      <c r="DN164" s="91" t="s">
        <v>13</v>
      </c>
      <c r="DO164" s="91" t="s">
        <v>36</v>
      </c>
      <c r="DP164" s="91" t="s">
        <v>37</v>
      </c>
      <c r="DW164" s="92" t="s">
        <v>15</v>
      </c>
      <c r="DX164" s="91" t="s">
        <v>10</v>
      </c>
      <c r="DY164" s="91" t="s">
        <v>11</v>
      </c>
      <c r="DZ164" s="91" t="s">
        <v>12</v>
      </c>
      <c r="EA164" s="91" t="s">
        <v>13</v>
      </c>
      <c r="EB164" s="91" t="s">
        <v>36</v>
      </c>
      <c r="EC164" s="91" t="s">
        <v>37</v>
      </c>
      <c r="EJ164" s="92" t="s">
        <v>15</v>
      </c>
      <c r="EK164" s="91" t="s">
        <v>10</v>
      </c>
      <c r="EL164" s="91" t="s">
        <v>11</v>
      </c>
      <c r="EM164" s="91" t="s">
        <v>12</v>
      </c>
      <c r="EN164" s="91" t="s">
        <v>13</v>
      </c>
      <c r="EO164" s="91" t="s">
        <v>36</v>
      </c>
      <c r="EP164" s="91" t="s">
        <v>37</v>
      </c>
      <c r="EW164" s="92" t="s">
        <v>15</v>
      </c>
      <c r="EX164" s="91" t="s">
        <v>10</v>
      </c>
      <c r="EY164" s="91" t="s">
        <v>11</v>
      </c>
      <c r="EZ164" s="91" t="s">
        <v>12</v>
      </c>
      <c r="FA164" s="91" t="s">
        <v>13</v>
      </c>
      <c r="FB164" s="91" t="s">
        <v>36</v>
      </c>
      <c r="FC164" s="91" t="s">
        <v>37</v>
      </c>
      <c r="FJ164" s="47"/>
    </row>
    <row r="165" spans="2:166" ht="15" customHeight="1" x14ac:dyDescent="0.25">
      <c r="J165" s="90" t="s">
        <v>14</v>
      </c>
      <c r="K165" s="187"/>
      <c r="L165" s="187"/>
      <c r="M165" s="187"/>
      <c r="N165" s="187"/>
      <c r="O165" s="190"/>
      <c r="P165" s="190"/>
      <c r="T165" s="39"/>
      <c r="U165" s="39"/>
      <c r="V165" s="39"/>
      <c r="W165" s="92" t="s">
        <v>14</v>
      </c>
      <c r="X165" s="190"/>
      <c r="Y165" s="190"/>
      <c r="Z165" s="190"/>
      <c r="AA165" s="190"/>
      <c r="AB165" s="190"/>
      <c r="AC165" s="190"/>
      <c r="AJ165" s="92" t="s">
        <v>14</v>
      </c>
      <c r="AK165" s="190"/>
      <c r="AL165" s="190"/>
      <c r="AM165" s="190"/>
      <c r="AN165" s="190"/>
      <c r="AO165" s="190"/>
      <c r="AP165" s="190"/>
      <c r="AW165" s="92" t="s">
        <v>14</v>
      </c>
      <c r="AX165" s="190"/>
      <c r="AY165" s="190"/>
      <c r="AZ165" s="190"/>
      <c r="BA165" s="190"/>
      <c r="BB165" s="190"/>
      <c r="BC165" s="190"/>
      <c r="BJ165" s="92" t="s">
        <v>14</v>
      </c>
      <c r="BK165" s="190"/>
      <c r="BL165" s="190"/>
      <c r="BM165" s="190"/>
      <c r="BN165" s="190"/>
      <c r="BO165" s="190"/>
      <c r="BP165" s="190"/>
      <c r="BW165" s="92" t="s">
        <v>14</v>
      </c>
      <c r="BX165" s="190"/>
      <c r="BY165" s="190"/>
      <c r="BZ165" s="190"/>
      <c r="CA165" s="190"/>
      <c r="CB165" s="190"/>
      <c r="CC165" s="190"/>
      <c r="CJ165" s="92" t="s">
        <v>14</v>
      </c>
      <c r="CK165" s="190"/>
      <c r="CL165" s="190"/>
      <c r="CM165" s="190"/>
      <c r="CN165" s="190"/>
      <c r="CO165" s="190"/>
      <c r="CP165" s="190"/>
      <c r="CW165" s="92" t="s">
        <v>14</v>
      </c>
      <c r="CX165" s="190"/>
      <c r="CY165" s="190"/>
      <c r="CZ165" s="190"/>
      <c r="DA165" s="190"/>
      <c r="DB165" s="190"/>
      <c r="DC165" s="190"/>
      <c r="DJ165" s="92" t="s">
        <v>14</v>
      </c>
      <c r="DK165" s="190"/>
      <c r="DL165" s="190"/>
      <c r="DM165" s="190"/>
      <c r="DN165" s="190"/>
      <c r="DO165" s="190"/>
      <c r="DP165" s="190"/>
      <c r="DW165" s="92" t="s">
        <v>14</v>
      </c>
      <c r="DX165" s="190"/>
      <c r="DY165" s="190"/>
      <c r="DZ165" s="190"/>
      <c r="EA165" s="190"/>
      <c r="EB165" s="190"/>
      <c r="EC165" s="190"/>
      <c r="EJ165" s="92" t="s">
        <v>14</v>
      </c>
      <c r="EK165" s="190"/>
      <c r="EL165" s="190"/>
      <c r="EM165" s="190"/>
      <c r="EN165" s="190"/>
      <c r="EO165" s="190"/>
      <c r="EP165" s="190"/>
      <c r="EW165" s="92" t="s">
        <v>14</v>
      </c>
      <c r="EX165" s="190">
        <v>20</v>
      </c>
      <c r="EY165" s="190"/>
      <c r="EZ165" s="190"/>
      <c r="FA165" s="190"/>
      <c r="FB165" s="190"/>
      <c r="FC165" s="190"/>
      <c r="FJ165" s="47"/>
    </row>
    <row r="166" spans="2:166" ht="25.5" x14ac:dyDescent="0.25">
      <c r="J166" s="90" t="s">
        <v>19</v>
      </c>
      <c r="K166" s="188"/>
      <c r="L166" s="188"/>
      <c r="M166" s="188"/>
      <c r="N166" s="188"/>
      <c r="O166" s="188"/>
      <c r="P166" s="188"/>
      <c r="T166" s="39"/>
      <c r="U166" s="39"/>
      <c r="V166" s="39"/>
      <c r="W166" s="92" t="s">
        <v>19</v>
      </c>
      <c r="X166" s="188"/>
      <c r="Y166" s="188"/>
      <c r="Z166" s="188"/>
      <c r="AA166" s="188"/>
      <c r="AB166" s="188"/>
      <c r="AC166" s="188"/>
      <c r="AJ166" s="92" t="s">
        <v>19</v>
      </c>
      <c r="AK166" s="188"/>
      <c r="AL166" s="188"/>
      <c r="AM166" s="188"/>
      <c r="AN166" s="188"/>
      <c r="AO166" s="188"/>
      <c r="AP166" s="188"/>
      <c r="AW166" s="92" t="s">
        <v>19</v>
      </c>
      <c r="AX166" s="188"/>
      <c r="AY166" s="188"/>
      <c r="AZ166" s="188"/>
      <c r="BA166" s="188"/>
      <c r="BB166" s="188"/>
      <c r="BC166" s="188"/>
      <c r="BJ166" s="92" t="s">
        <v>19</v>
      </c>
      <c r="BK166" s="188"/>
      <c r="BL166" s="188"/>
      <c r="BM166" s="188"/>
      <c r="BN166" s="188"/>
      <c r="BO166" s="188"/>
      <c r="BP166" s="188"/>
      <c r="BW166" s="92" t="s">
        <v>19</v>
      </c>
      <c r="BX166" s="188"/>
      <c r="BY166" s="188"/>
      <c r="BZ166" s="188"/>
      <c r="CA166" s="188"/>
      <c r="CB166" s="188"/>
      <c r="CC166" s="188"/>
      <c r="CJ166" s="92" t="s">
        <v>19</v>
      </c>
      <c r="CK166" s="188"/>
      <c r="CL166" s="188"/>
      <c r="CM166" s="188"/>
      <c r="CN166" s="188"/>
      <c r="CO166" s="188"/>
      <c r="CP166" s="188"/>
      <c r="CW166" s="92" t="s">
        <v>19</v>
      </c>
      <c r="CX166" s="188"/>
      <c r="CY166" s="188"/>
      <c r="CZ166" s="188"/>
      <c r="DA166" s="188"/>
      <c r="DB166" s="188"/>
      <c r="DC166" s="188"/>
      <c r="DJ166" s="92" t="s">
        <v>19</v>
      </c>
      <c r="DK166" s="188"/>
      <c r="DL166" s="188"/>
      <c r="DM166" s="188"/>
      <c r="DN166" s="188"/>
      <c r="DO166" s="188"/>
      <c r="DP166" s="188"/>
      <c r="DW166" s="92" t="s">
        <v>19</v>
      </c>
      <c r="DX166" s="188"/>
      <c r="DY166" s="188"/>
      <c r="DZ166" s="188"/>
      <c r="EA166" s="188"/>
      <c r="EB166" s="188"/>
      <c r="EC166" s="188"/>
      <c r="EJ166" s="92" t="s">
        <v>19</v>
      </c>
      <c r="EK166" s="188"/>
      <c r="EL166" s="188"/>
      <c r="EM166" s="188"/>
      <c r="EN166" s="188"/>
      <c r="EO166" s="188"/>
      <c r="EP166" s="188"/>
      <c r="EW166" s="92" t="s">
        <v>19</v>
      </c>
      <c r="EX166" s="188">
        <v>40</v>
      </c>
      <c r="EY166" s="188"/>
      <c r="EZ166" s="188"/>
      <c r="FA166" s="188"/>
      <c r="FB166" s="188"/>
      <c r="FC166" s="188"/>
      <c r="FJ166" s="47"/>
    </row>
    <row r="167" spans="2:166" x14ac:dyDescent="0.25">
      <c r="J167" s="47"/>
      <c r="K167" s="98"/>
      <c r="L167" s="18"/>
      <c r="M167" s="18"/>
      <c r="N167" s="18"/>
      <c r="O167" s="18"/>
      <c r="P167" s="18"/>
      <c r="R167" s="195"/>
      <c r="S167" s="195"/>
      <c r="T167" s="195"/>
      <c r="U167" s="39"/>
      <c r="V167" s="39"/>
      <c r="W167" s="47"/>
      <c r="X167" s="98"/>
      <c r="Y167" s="18"/>
      <c r="Z167" s="18"/>
      <c r="AA167" s="18"/>
      <c r="AB167" s="18"/>
      <c r="AC167" s="18"/>
      <c r="AJ167" s="47"/>
      <c r="AK167" s="98"/>
      <c r="AL167" s="18"/>
      <c r="AM167" s="18"/>
      <c r="AN167" s="18"/>
      <c r="AO167" s="18"/>
      <c r="AP167" s="18"/>
      <c r="AW167" s="47"/>
      <c r="AX167" s="98"/>
      <c r="AY167" s="18"/>
      <c r="AZ167" s="18"/>
      <c r="BA167" s="18"/>
      <c r="BB167" s="18"/>
      <c r="BC167" s="18"/>
      <c r="BJ167" s="47"/>
      <c r="BK167" s="98"/>
      <c r="BL167" s="18"/>
      <c r="BM167" s="18"/>
      <c r="BN167" s="18"/>
      <c r="BO167" s="18"/>
      <c r="BP167" s="18"/>
      <c r="BW167" s="47"/>
      <c r="BX167" s="98"/>
      <c r="BY167" s="18"/>
      <c r="BZ167" s="18"/>
      <c r="CA167" s="18"/>
      <c r="CB167" s="18"/>
      <c r="CC167" s="18"/>
      <c r="CJ167" s="47"/>
      <c r="CK167" s="98"/>
      <c r="CL167" s="18"/>
      <c r="CM167" s="18"/>
      <c r="CN167" s="18"/>
      <c r="CO167" s="18"/>
      <c r="CP167" s="18"/>
      <c r="CW167" s="47"/>
      <c r="CX167" s="98"/>
      <c r="CY167" s="18"/>
      <c r="CZ167" s="18"/>
      <c r="DA167" s="18"/>
      <c r="DB167" s="18"/>
      <c r="DC167" s="18"/>
      <c r="DJ167" s="47"/>
      <c r="DK167" s="98"/>
      <c r="DL167" s="18"/>
      <c r="DM167" s="18"/>
      <c r="DN167" s="18"/>
      <c r="DO167" s="18"/>
      <c r="DP167" s="18"/>
      <c r="DW167" s="47"/>
      <c r="DX167" s="98"/>
      <c r="DY167" s="18"/>
      <c r="DZ167" s="18"/>
      <c r="EA167" s="18"/>
      <c r="EB167" s="18"/>
      <c r="EC167" s="18"/>
      <c r="EJ167" s="47"/>
      <c r="EK167" s="98"/>
      <c r="EL167" s="18"/>
      <c r="EM167" s="18"/>
      <c r="EN167" s="18"/>
      <c r="EO167" s="18"/>
      <c r="EP167" s="18"/>
      <c r="EW167" s="47"/>
      <c r="EX167" s="98"/>
      <c r="EY167" s="18"/>
      <c r="EZ167" s="18"/>
      <c r="FA167" s="18"/>
      <c r="FB167" s="18"/>
      <c r="FC167" s="18"/>
      <c r="FJ167" s="47"/>
    </row>
    <row r="168" spans="2:166" x14ac:dyDescent="0.25">
      <c r="B168" s="15">
        <v>0</v>
      </c>
      <c r="C168" s="7">
        <v>2015</v>
      </c>
      <c r="D168" s="104"/>
      <c r="E168" s="39"/>
      <c r="F168" s="39"/>
      <c r="G168" s="39"/>
      <c r="H168" s="39"/>
      <c r="I168" s="105"/>
      <c r="J168" s="7">
        <v>2015</v>
      </c>
      <c r="K168" s="60" t="e">
        <f>IF(SUM($M$16:$M23)=SUM($K$165:$P$165),K$165-((K$165/K$166)*(COUNTIF($M$23:$M23,"=0"))),999999)</f>
        <v>#DIV/0!</v>
      </c>
      <c r="L168" s="42" t="e">
        <f>IF(SUM($M$16:$M23)=SUM($K$165:$P$165),L$165-((L$165/L$166)*(COUNTIF($M$23:$M23,"=0"))),999999)</f>
        <v>#DIV/0!</v>
      </c>
      <c r="M168" s="43" t="e">
        <f>IF(SUM($M$16:$M23)=SUM($K$165:$P$165),M$165-((M$165/M$166)*(COUNTIF($M$23:$M23,"=0"))),999999)</f>
        <v>#DIV/0!</v>
      </c>
      <c r="N168" s="43" t="e">
        <f>IF(SUM($M$16:$M23)=SUM($K$165:$P$165),N$165-((N$165/N$166)*(COUNTIF($M$23:$M23,"=0"))),999999)</f>
        <v>#DIV/0!</v>
      </c>
      <c r="O168" s="43" t="e">
        <f>IF(SUM($M$16:$M23)=SUM($K$165:$P$165),O$165-((O$165/O$166)*(COUNTIF($M$23:$M23,"=0"))),999999)</f>
        <v>#DIV/0!</v>
      </c>
      <c r="P168" s="43" t="e">
        <f>IF(SUM($M$16:$M23)=SUM($K$165:$P$165),P$165-((P$165/P$166)*(COUNTIF($M$23:$M23,"=0"))),999999)</f>
        <v>#DIV/0!</v>
      </c>
      <c r="R168" s="195"/>
      <c r="S168" s="195"/>
      <c r="T168" s="195"/>
      <c r="U168" s="39"/>
      <c r="V168" s="39"/>
      <c r="W168" s="7">
        <v>2015</v>
      </c>
      <c r="X168" s="60" t="e">
        <f>IF(SUM($Z$16:$Z23)=SUM($X$165:$AC$165),X$165-((X$165/X$166)*(COUNTIF($Z$23:$Z23,"=0"))),999999)</f>
        <v>#DIV/0!</v>
      </c>
      <c r="Y168" s="42" t="e">
        <f>IF(SUM($Z$16:$Z23)=SUM($X$165:$AC$165),Y$165-((Y$165/Y$166)*(COUNTIF($Z$23:$Z23,"=0"))),999999)</f>
        <v>#DIV/0!</v>
      </c>
      <c r="Z168" s="43" t="e">
        <f>IF(SUM($Z$16:$Z23)=SUM($X$165:$AC$165),Z$165-((Z$165/Z$166)*(COUNTIF($Z$23:$Z23,"=0"))),999999)</f>
        <v>#DIV/0!</v>
      </c>
      <c r="AA168" s="43" t="e">
        <f>IF(SUM($Z$16:$Z23)=SUM($X$165:$AC$165),AA$165-((AA$165/AA$166)*(COUNTIF($Z$23:$Z23,"=0"))),999999)</f>
        <v>#DIV/0!</v>
      </c>
      <c r="AB168" s="43" t="e">
        <f>IF(SUM($Z$16:$Z23)=SUM($X$165:$AC$165),AB$165-((AB$165/AB$166)*(COUNTIF($Z$23:$Z23,"=0"))),999999)</f>
        <v>#DIV/0!</v>
      </c>
      <c r="AC168" s="43" t="e">
        <f>IF(SUM($Z$16:$Z23)=SUM($X$165:$AC$165),AC$165-((AC$165/AC$166)*(COUNTIF($Z$23:$Z23,"=0"))),999999)</f>
        <v>#DIV/0!</v>
      </c>
      <c r="AJ168" s="7">
        <v>2015</v>
      </c>
      <c r="AK168" s="60" t="e">
        <f>IF(SUM($AM$16:$AM23)=SUM($AK$165:$AP$165),AK$165-((AK$165/AK$166)*(COUNTIF($AM$23:$AM23,"=0"))),999999)</f>
        <v>#DIV/0!</v>
      </c>
      <c r="AL168" s="42" t="e">
        <f>IF(SUM($AM$16:$AM23)=SUM($AK$165:$AP$165),AL$165-((AL$165/AL$166)*(COUNTIF($AM$23:$AM23,"=0"))),999999)</f>
        <v>#DIV/0!</v>
      </c>
      <c r="AM168" s="43" t="e">
        <f>IF(SUM($AM$16:$AM23)=SUM($AK$165:$AP$165),AM$165-((AM$165/AM$166)*(COUNTIF($AM$23:$AM23,"=0"))),999999)</f>
        <v>#DIV/0!</v>
      </c>
      <c r="AN168" s="43" t="e">
        <f>IF(SUM($AM$16:$AM23)=SUM($AK$165:$AP$165),AN$165-((AN$165/AN$166)*(COUNTIF($AM$23:$AM23,"=0"))),999999)</f>
        <v>#DIV/0!</v>
      </c>
      <c r="AO168" s="43" t="e">
        <f>IF(SUM($AM$16:$AM23)=SUM($AK$165:$AP$165),AO$165-((AO$165/AO$166)*(COUNTIF($AM$23:$AM23,"=0"))),999999)</f>
        <v>#DIV/0!</v>
      </c>
      <c r="AP168" s="43" t="e">
        <f>IF(SUM($AM$16:$AM23)=SUM($AK$165:$AP$165),AP$165-((AP$165/AP$166)*(COUNTIF($AM$23:$AM23,"=0"))),999999)</f>
        <v>#DIV/0!</v>
      </c>
      <c r="AW168" s="7">
        <v>2015</v>
      </c>
      <c r="AX168" s="60" t="e">
        <f>IF(SUM($AZ$16:$AZ23)=SUM($AX$165:$BC$165),AX$165-((AX$165/AX$166)*(COUNTIF($AZ$23:$AZ23,"=0"))),999999)</f>
        <v>#DIV/0!</v>
      </c>
      <c r="AY168" s="42" t="e">
        <f>IF(SUM($AZ$16:$AZ23)=SUM($AX$165:$BC$165),AY$165-((AY$165/AY$166)*(COUNTIF($AZ$23:$AZ23,"=0"))),999999)</f>
        <v>#DIV/0!</v>
      </c>
      <c r="AZ168" s="43" t="e">
        <f>IF(SUM($AZ$16:$AZ23)=SUM($AX$165:$BC$165),AZ$165-((AZ$165/AZ$166)*(COUNTIF($AZ$23:$AZ23,"=0"))),999999)</f>
        <v>#DIV/0!</v>
      </c>
      <c r="BA168" s="43" t="e">
        <f>IF(SUM($AZ$16:$AZ23)=SUM($AX$165:$BC$165),BA$165-((BA$165/BA$166)*(COUNTIF($AZ$23:$AZ23,"=0"))),999999)</f>
        <v>#DIV/0!</v>
      </c>
      <c r="BB168" s="43" t="e">
        <f>IF(SUM($AZ$16:$AZ23)=SUM($AX$165:$BC$165),BB$165-((BB$165/BB$166)*(COUNTIF($AZ$23:$AZ23,"=0"))),999999)</f>
        <v>#DIV/0!</v>
      </c>
      <c r="BC168" s="43" t="e">
        <f>IF(SUM($AZ$16:$AZ23)=SUM($AX$165:$BC$165),BC$165-((BC$165/BC$166)*(COUNTIF($AZ$23:$AZ23,"=0"))),999999)</f>
        <v>#DIV/0!</v>
      </c>
      <c r="BJ168" s="7">
        <v>2015</v>
      </c>
      <c r="BK168" s="60" t="e">
        <f>IF(SUM($BM$16:$BM23)=SUM($BK$165:$BP$165),BK$165-((BK$165/BK$166)*(COUNTIF($BM$23:$BM23,"=0"))),999999)</f>
        <v>#DIV/0!</v>
      </c>
      <c r="BL168" s="42" t="e">
        <f>IF(SUM($BM$16:$BM23)=SUM($BK$165:$BP$165),BL$165-((BL$165/BL$166)*(COUNTIF($BM$23:$BM23,"=0"))),999999)</f>
        <v>#DIV/0!</v>
      </c>
      <c r="BM168" s="43" t="e">
        <f>IF(SUM($BM$16:$BM23)=SUM($BK$165:$BP$165),BM$165-((BM$165/BM$166)*(COUNTIF($BM$23:$BM23,"=0"))),999999)</f>
        <v>#DIV/0!</v>
      </c>
      <c r="BN168" s="43" t="e">
        <f>IF(SUM($BM$16:$BM23)=SUM($BK$165:$BP$165),BN$165-((BN$165/BN$166)*(COUNTIF($BM$23:$BM23,"=0"))),999999)</f>
        <v>#DIV/0!</v>
      </c>
      <c r="BO168" s="43" t="e">
        <f>IF(SUM($BM$16:$BM23)=SUM($BK$165:$BP$165),BO$165-((BO$165/BO$166)*(COUNTIF($BM$23:$BM23,"=0"))),999999)</f>
        <v>#DIV/0!</v>
      </c>
      <c r="BP168" s="43" t="e">
        <f>IF(SUM($BM$16:$BM23)=SUM($BK$165:$BP$165),BP$165-((BP$165/BP$166)*(COUNTIF($BM$23:$BM23,"=0"))),999999)</f>
        <v>#DIV/0!</v>
      </c>
      <c r="BW168" s="7">
        <v>2015</v>
      </c>
      <c r="BX168" s="60" t="e">
        <f>IF(SUM($BZ$16:$BZ23)=SUM($BX$165:$CC$165),BX$165-((BX$165/BX$166)*(COUNTIF($BZ$23:$BZ23,"=0"))),999999)</f>
        <v>#DIV/0!</v>
      </c>
      <c r="BY168" s="42" t="e">
        <f>IF(SUM($BZ$16:$BZ23)=SUM($BX$165:$CC$165),BY$165-((BY$165/BY$166)*(COUNTIF($BZ$23:$BZ23,"=0"))),999999)</f>
        <v>#DIV/0!</v>
      </c>
      <c r="BZ168" s="43" t="e">
        <f>IF(SUM($BZ$16:$BZ23)=SUM($BX$165:$CC$165),BZ$165-((BZ$165/BZ$166)*(COUNTIF($BZ$23:$BZ23,"=0"))),999999)</f>
        <v>#DIV/0!</v>
      </c>
      <c r="CA168" s="43" t="e">
        <f>IF(SUM($BZ$16:$BZ23)=SUM($BX$165:$CC$165),CA$165-((CA$165/CA$166)*(COUNTIF($BZ$23:$BZ23,"=0"))),999999)</f>
        <v>#DIV/0!</v>
      </c>
      <c r="CB168" s="43" t="e">
        <f>IF(SUM($BZ$16:$BZ23)=SUM($BX$165:$CC$165),CB$165-((CB$165/CB$166)*(COUNTIF($BZ$23:$BZ23,"=0"))),999999)</f>
        <v>#DIV/0!</v>
      </c>
      <c r="CC168" s="43" t="e">
        <f>IF(SUM($BZ$16:$BZ23)=SUM($BX$165:$CC$165),CC$165-((CC$165/CC$166)*(COUNTIF($BZ$23:$BZ23,"=0"))),999999)</f>
        <v>#DIV/0!</v>
      </c>
      <c r="CJ168" s="7">
        <v>2015</v>
      </c>
      <c r="CK168" s="60" t="e">
        <f>IF(SUM($CM$16:$CM23)=SUM($CK$165:$CP$165),CK$165-((CK$165/CK$166)*(COUNTIF($CM$23:$CM23,"=0"))),999999)</f>
        <v>#DIV/0!</v>
      </c>
      <c r="CL168" s="42" t="e">
        <f>IF(SUM($CM$16:$CM23)=SUM($CK$165:$CP$165),CL$165-((CL$165/CL$166)*(COUNTIF($CM$23:$CM23,"=0"))),999999)</f>
        <v>#DIV/0!</v>
      </c>
      <c r="CM168" s="43" t="e">
        <f>IF(SUM($CM$16:$CM23)=SUM($CK$165:$CP$165),CM$165-((CM$165/CM$166)*(COUNTIF($CM$23:$CM23,"=0"))),999999)</f>
        <v>#DIV/0!</v>
      </c>
      <c r="CN168" s="43" t="e">
        <f>IF(SUM($CM$16:$CM23)=SUM($CK$165:$CP$165),CN$165-((CN$165/CN$166)*(COUNTIF($CM$23:$CM23,"=0"))),999999)</f>
        <v>#DIV/0!</v>
      </c>
      <c r="CO168" s="43" t="e">
        <f>IF(SUM($CM$16:$CM23)=SUM($CK$165:$CP$165),CO$165-((CO$165/CO$166)*(COUNTIF($CM$23:$CM23,"=0"))),999999)</f>
        <v>#DIV/0!</v>
      </c>
      <c r="CP168" s="43" t="e">
        <f>IF(SUM($CM$16:$CM23)=SUM($CK$165:$CP$165),CP$165-((CP$165/CP$166)*(COUNTIF($CM$23:$CM23,"=0"))),999999)</f>
        <v>#DIV/0!</v>
      </c>
      <c r="CW168" s="7">
        <v>2015</v>
      </c>
      <c r="CX168" s="60" t="e">
        <f>IF(SUM($CZ$16:$CZ23)=SUM($CX$165:$DC$165),CX$165-((CX$165/CX$166)*(COUNTIF($CZ$23:$CZ23,"=0"))),999999)</f>
        <v>#DIV/0!</v>
      </c>
      <c r="CY168" s="42" t="e">
        <f>IF(SUM($CZ$16:$CZ23)=SUM($CX$165:$DC$165),CY$165-((CY$165/CY$166)*(COUNTIF($CZ$23:$CZ23,"=0"))),999999)</f>
        <v>#DIV/0!</v>
      </c>
      <c r="CZ168" s="43" t="e">
        <f>IF(SUM($CZ$16:$CZ23)=SUM($CX$165:$DC$165),CZ$165-((CZ$165/CZ$166)*(COUNTIF($CZ$23:$CZ23,"=0"))),999999)</f>
        <v>#DIV/0!</v>
      </c>
      <c r="DA168" s="43" t="e">
        <f>IF(SUM($CZ$16:$CZ23)=SUM($CX$165:$DC$165),DA$165-((DA$165/DA$166)*(COUNTIF($CZ$23:$CZ23,"=0"))),999999)</f>
        <v>#DIV/0!</v>
      </c>
      <c r="DB168" s="43" t="e">
        <f>IF(SUM($CZ$16:$CZ23)=SUM($CX$165:$DC$165),DB$165-((DB$165/DB$166)*(COUNTIF($CZ$23:$CZ23,"=0"))),999999)</f>
        <v>#DIV/0!</v>
      </c>
      <c r="DC168" s="43" t="e">
        <f>IF(SUM($CZ$16:$CZ23)=SUM($CX$165:$DC$165),DC$165-((DC$165/DC$166)*(COUNTIF($CZ$23:$CZ23,"=0"))),999999)</f>
        <v>#DIV/0!</v>
      </c>
      <c r="DJ168" s="7">
        <v>2015</v>
      </c>
      <c r="DK168" s="60" t="e">
        <f>IF(SUM($DM$16:$DM23)=SUM($DK$165:$DP$165),DK$165-((DK$165/DK$166)*(COUNTIF($DM$23:$DM23,"=0"))),999999)</f>
        <v>#DIV/0!</v>
      </c>
      <c r="DL168" s="42" t="e">
        <f>IF(SUM($DM$16:$DM23)=SUM($DK$165:$DP$165),DL$165-((DL$165/DL$166)*(COUNTIF($DM$23:$DM23,"=0"))),999999)</f>
        <v>#DIV/0!</v>
      </c>
      <c r="DM168" s="43" t="e">
        <f>IF(SUM($DM$16:$DM23)=SUM($DK$165:$DP$165),DM$165-((DM$165/DM$166)*(COUNTIF($DM$23:$DM23,"=0"))),999999)</f>
        <v>#DIV/0!</v>
      </c>
      <c r="DN168" s="43" t="e">
        <f>IF(SUM($DM$16:$DM23)=SUM($DK$165:$DP$165),DN$165-((DN$165/DN$166)*(COUNTIF($DM$23:$DM23,"=0"))),999999)</f>
        <v>#DIV/0!</v>
      </c>
      <c r="DO168" s="43" t="e">
        <f>IF(SUM($DM$16:$DM23)=SUM($DK$165:$DP$165),DO$165-((DO$165/DO$166)*(COUNTIF($DM$23:$DM23,"=0"))),999999)</f>
        <v>#DIV/0!</v>
      </c>
      <c r="DP168" s="43" t="e">
        <f>IF(SUM($DM$16:$DM23)=SUM($DK$165:$DP$165),DP$165-((DP$165/DP$166)*(COUNTIF($DM$23:$DM23,"=0"))),999999)</f>
        <v>#DIV/0!</v>
      </c>
      <c r="DW168" s="7">
        <v>2015</v>
      </c>
      <c r="DX168" s="60" t="e">
        <f>IF(SUM($DZ$16:$DZ23)=SUM($DX$165:$EC$165),DX$165-((DX$165/DX$166)*(COUNTIF($DZ$23:$DZ23,"=0"))),999999)</f>
        <v>#DIV/0!</v>
      </c>
      <c r="DY168" s="42" t="e">
        <f>IF(SUM($DZ$16:$DZ23)=SUM($DX$165:$EC$165),DY$165-((DY$165/DY$166)*(COUNTIF($DZ$23:$DZ23,"=0"))),999999)</f>
        <v>#DIV/0!</v>
      </c>
      <c r="DZ168" s="43" t="e">
        <f>IF(SUM($DZ$16:$DZ23)=SUM($DX$165:$EC$165),DZ$165-((DZ$165/DZ$166)*(COUNTIF($DZ$23:$DZ23,"=0"))),999999)</f>
        <v>#DIV/0!</v>
      </c>
      <c r="EA168" s="43" t="e">
        <f>IF(SUM($DZ$16:$DZ23)=SUM($DX$165:$EC$165),EA$165-((EA$165/EA$166)*(COUNTIF($DZ$23:$DZ23,"=0"))),999999)</f>
        <v>#DIV/0!</v>
      </c>
      <c r="EB168" s="43" t="e">
        <f>IF(SUM($DZ$16:$DZ23)=SUM($DX$165:$EC$165),EB$165-((EB$165/EB$166)*(COUNTIF($DZ$23:$DZ23,"=0"))),999999)</f>
        <v>#DIV/0!</v>
      </c>
      <c r="EC168" s="43" t="e">
        <f>IF(SUM($DZ$16:$DZ23)=SUM($DX$165:$EC$165),EC$165-((EC$165/EC$166)*(COUNTIF($DZ$23:$DZ23,"=0"))),999999)</f>
        <v>#DIV/0!</v>
      </c>
      <c r="EJ168" s="7">
        <v>2015</v>
      </c>
      <c r="EK168" s="60" t="e">
        <f>IF(SUM($EM$16:$EM23)=SUM($EK$165:$EP$165),EK$165-((EK$165/EK$166)*(COUNTIF($EM$23:$EM23,"=0"))),999999)</f>
        <v>#DIV/0!</v>
      </c>
      <c r="EL168" s="42" t="e">
        <f>IF(SUM($EM$16:$EM23)=SUM($EK$165:$EP$165),EL$165-((EL$165/EL$166)*(COUNTIF($EM$23:$EM23,"=0"))),999999)</f>
        <v>#DIV/0!</v>
      </c>
      <c r="EM168" s="43" t="e">
        <f>IF(SUM($EM$16:$EM23)=SUM($EK$165:$EP$165),EM$165-((EM$165/EM$166)*(COUNTIF($EM$23:$EM23,"=0"))),999999)</f>
        <v>#DIV/0!</v>
      </c>
      <c r="EN168" s="43" t="e">
        <f>IF(SUM($EM$16:$EM23)=SUM($EK$165:$EP$165),EN$165-((EN$165/EN$166)*(COUNTIF($EM$23:$EM23,"=0"))),999999)</f>
        <v>#DIV/0!</v>
      </c>
      <c r="EO168" s="43" t="e">
        <f>IF(SUM($EM$16:$EM23)=SUM($EK$165:$EP$165),EO$165-((EO$165/EO$166)*(COUNTIF($EM$23:$EM23,"=0"))),999999)</f>
        <v>#DIV/0!</v>
      </c>
      <c r="EP168" s="43" t="e">
        <f>IF(SUM($EM$16:$EM23)=SUM($EK$165:$EP$165),EP$165-((EP$165/EP$166)*(COUNTIF($EM$23:$EM23,"=0"))),999999)</f>
        <v>#DIV/0!</v>
      </c>
      <c r="EW168" s="7">
        <v>2015</v>
      </c>
      <c r="EX168" s="60">
        <f>IF(SUM($EZ$16:$EZ23)=SUM($EX$165:$FC$165),EX$165-((EX$165/EX$166)*(COUNTIF($EZ$23:$EZ23,"=0"))),999999)</f>
        <v>999999</v>
      </c>
      <c r="EY168" s="42">
        <f>IF(SUM($EZ$16:$EZ23)=SUM($EX$165:$FC$165),EY$165-((EY$165/EY$166)*(COUNTIF($EZ$23:$EZ23,"=0"))),999999)</f>
        <v>999999</v>
      </c>
      <c r="EZ168" s="43">
        <f>IF(SUM($EZ$16:$EZ23)=SUM($EX$165:$FC$165),EZ$165-((EZ$165/EZ$166)*(COUNTIF($EZ$23:$EZ23,"=0"))),999999)</f>
        <v>999999</v>
      </c>
      <c r="FA168" s="43">
        <f>IF(SUM($EZ$16:$EZ23)=SUM($EX$165:$FC$165),FA$165-((FA$165/FA$166)*(COUNTIF($EZ$23:$EZ23,"=0"))),999999)</f>
        <v>999999</v>
      </c>
      <c r="FB168" s="43">
        <f>IF(SUM($EZ$16:$EZ23)=SUM($EX$165:$FC$165),FB$165-((FB$165/FB$166)*(COUNTIF($EZ$23:$EZ23,"=0"))),999999)</f>
        <v>999999</v>
      </c>
      <c r="FC168" s="43">
        <f>IF(SUM($EZ$16:$EZ23)=SUM($EX$165:$FC$165),FC$165-((FC$165/FC$166)*(COUNTIF($EZ$23:$EZ23,"=0"))),999999)</f>
        <v>999999</v>
      </c>
      <c r="FJ168" s="47"/>
    </row>
    <row r="169" spans="2:166" x14ac:dyDescent="0.25">
      <c r="B169" s="14">
        <f>B168+1</f>
        <v>1</v>
      </c>
      <c r="C169" s="6">
        <v>2016</v>
      </c>
      <c r="D169" s="104"/>
      <c r="E169" s="39"/>
      <c r="F169" s="39"/>
      <c r="G169" s="39"/>
      <c r="H169" s="39"/>
      <c r="I169" s="105"/>
      <c r="J169" s="6">
        <v>2016</v>
      </c>
      <c r="K169" s="61" t="e">
        <f>IF(SUM($M$16:$M24)=SUM($K$165:$P$165),K$165-((K$165/K$166)*(COUNTIF($M$23:$M24,"=0"))),999999)</f>
        <v>#DIV/0!</v>
      </c>
      <c r="L169" s="3" t="e">
        <f>IF(SUM($M$16:$M24)=SUM($K$165:$P$165),L$165-((L$165/L$166)*(COUNTIF($M$23:$M24,"=0"))),999999)</f>
        <v>#DIV/0!</v>
      </c>
      <c r="M169" s="4" t="e">
        <f>IF(SUM($M$16:$M24)=SUM($K$165:$P$165),M$165-((M$165/M$166)*(COUNTIF($M$23:$M24,"=0"))),999999)</f>
        <v>#DIV/0!</v>
      </c>
      <c r="N169" s="4" t="e">
        <f>IF(SUM($M$16:$M24)=SUM($K$165:$P$165),N$165-((N$165/N$166)*(COUNTIF($M$23:$M24,"=0"))),999999)</f>
        <v>#DIV/0!</v>
      </c>
      <c r="O169" s="4" t="e">
        <f>IF(SUM($M$16:$M24)=SUM($K$165:$P$165),O$165-((O$165/O$166)*(COUNTIF($M$23:$M24,"=0"))),999999)</f>
        <v>#DIV/0!</v>
      </c>
      <c r="P169" s="4" t="e">
        <f>IF(SUM($M$16:$M24)=SUM($K$165:$P$165),P$165-((P$165/P$166)*(COUNTIF($M$23:$M24,"=0"))),999999)</f>
        <v>#DIV/0!</v>
      </c>
      <c r="R169" s="195"/>
      <c r="S169" s="195"/>
      <c r="T169" s="195"/>
      <c r="U169" s="39"/>
      <c r="V169" s="39"/>
      <c r="W169" s="6">
        <v>2016</v>
      </c>
      <c r="X169" s="61" t="e">
        <f>IF(SUM($Z$16:$Z24)=SUM($X$165:$AC$165),X$165-((X$165/X$166)*(COUNTIF($Z$23:$Z24,"=0"))),999999)</f>
        <v>#DIV/0!</v>
      </c>
      <c r="Y169" s="3" t="e">
        <f>IF(SUM($Z$16:$Z24)=SUM($X$165:$AC$165),Y$165-((Y$165/Y$166)*(COUNTIF($Z$23:$Z24,"=0"))),999999)</f>
        <v>#DIV/0!</v>
      </c>
      <c r="Z169" s="4" t="e">
        <f>IF(SUM($Z$16:$Z24)=SUM($X$165:$AC$165),Z$165-((Z$165/Z$166)*(COUNTIF($Z$23:$Z24,"=0"))),999999)</f>
        <v>#DIV/0!</v>
      </c>
      <c r="AA169" s="4" t="e">
        <f>IF(SUM($Z$16:$Z24)=SUM($X$165:$AC$165),AA$165-((AA$165/AA$166)*(COUNTIF($Z$23:$Z24,"=0"))),999999)</f>
        <v>#DIV/0!</v>
      </c>
      <c r="AB169" s="4" t="e">
        <f>IF(SUM($Z$16:$Z24)=SUM($X$165:$AC$165),AB$165-((AB$165/AB$166)*(COUNTIF($Z$23:$Z24,"=0"))),999999)</f>
        <v>#DIV/0!</v>
      </c>
      <c r="AC169" s="4" t="e">
        <f>IF(SUM($Z$16:$Z24)=SUM($X$165:$AC$165),AC$165-((AC$165/AC$166)*(COUNTIF($Z$23:$Z24,"=0"))),999999)</f>
        <v>#DIV/0!</v>
      </c>
      <c r="AJ169" s="6">
        <v>2016</v>
      </c>
      <c r="AK169" s="61" t="e">
        <f>IF(SUM($AM$16:$AM24)=SUM($AK$165:$AP$165),AK$165-((AK$165/AK$166)*(COUNTIF($AM$23:$AM24,"=0"))),999999)</f>
        <v>#DIV/0!</v>
      </c>
      <c r="AL169" s="3" t="e">
        <f>IF(SUM($AM$16:$AM24)=SUM($AK$165:$AP$165),AL$165-((AL$165/AL$166)*(COUNTIF($AM$23:$AM24,"=0"))),999999)</f>
        <v>#DIV/0!</v>
      </c>
      <c r="AM169" s="4" t="e">
        <f>IF(SUM($AM$16:$AM24)=SUM($AK$165:$AP$165),AM$165-((AM$165/AM$166)*(COUNTIF($AM$23:$AM24,"=0"))),999999)</f>
        <v>#DIV/0!</v>
      </c>
      <c r="AN169" s="4" t="e">
        <f>IF(SUM($AM$16:$AM24)=SUM($AK$165:$AP$165),AN$165-((AN$165/AN$166)*(COUNTIF($AM$23:$AM24,"=0"))),999999)</f>
        <v>#DIV/0!</v>
      </c>
      <c r="AO169" s="4" t="e">
        <f>IF(SUM($AM$16:$AM24)=SUM($AK$165:$AP$165),AO$165-((AO$165/AO$166)*(COUNTIF($AM$23:$AM24,"=0"))),999999)</f>
        <v>#DIV/0!</v>
      </c>
      <c r="AP169" s="4" t="e">
        <f>IF(SUM($AM$16:$AM24)=SUM($AK$165:$AP$165),AP$165-((AP$165/AP$166)*(COUNTIF($AM$23:$AM24,"=0"))),999999)</f>
        <v>#DIV/0!</v>
      </c>
      <c r="AW169" s="6">
        <v>2016</v>
      </c>
      <c r="AX169" s="61" t="e">
        <f>IF(SUM($AZ$16:$AZ24)=SUM($AX$165:$BC$165),AX$165-((AX$165/AX$166)*(COUNTIF($AZ$23:$AZ24,"=0"))),999999)</f>
        <v>#DIV/0!</v>
      </c>
      <c r="AY169" s="3" t="e">
        <f>IF(SUM($AZ$16:$AZ24)=SUM($AX$165:$BC$165),AY$165-((AY$165/AY$166)*(COUNTIF($AZ$23:$AZ24,"=0"))),999999)</f>
        <v>#DIV/0!</v>
      </c>
      <c r="AZ169" s="4" t="e">
        <f>IF(SUM($AZ$16:$AZ24)=SUM($AX$165:$BC$165),AZ$165-((AZ$165/AZ$166)*(COUNTIF($AZ$23:$AZ24,"=0"))),999999)</f>
        <v>#DIV/0!</v>
      </c>
      <c r="BA169" s="4" t="e">
        <f>IF(SUM($AZ$16:$AZ24)=SUM($AX$165:$BC$165),BA$165-((BA$165/BA$166)*(COUNTIF($AZ$23:$AZ24,"=0"))),999999)</f>
        <v>#DIV/0!</v>
      </c>
      <c r="BB169" s="4" t="e">
        <f>IF(SUM($AZ$16:$AZ24)=SUM($AX$165:$BC$165),BB$165-((BB$165/BB$166)*(COUNTIF($AZ$23:$AZ24,"=0"))),999999)</f>
        <v>#DIV/0!</v>
      </c>
      <c r="BC169" s="4" t="e">
        <f>IF(SUM($AZ$16:$AZ24)=SUM($AX$165:$BC$165),BC$165-((BC$165/BC$166)*(COUNTIF($AZ$23:$AZ24,"=0"))),999999)</f>
        <v>#DIV/0!</v>
      </c>
      <c r="BJ169" s="6">
        <v>2016</v>
      </c>
      <c r="BK169" s="61" t="e">
        <f>IF(SUM($BM$16:$BM24)=SUM($BK$165:$BP$165),BK$165-((BK$165/BK$166)*(COUNTIF($BM$23:$BM24,"=0"))),999999)</f>
        <v>#DIV/0!</v>
      </c>
      <c r="BL169" s="3" t="e">
        <f>IF(SUM($BM$16:$BM24)=SUM($BK$165:$BP$165),BL$165-((BL$165/BL$166)*(COUNTIF($BM$23:$BM24,"=0"))),999999)</f>
        <v>#DIV/0!</v>
      </c>
      <c r="BM169" s="4" t="e">
        <f>IF(SUM($BM$16:$BM24)=SUM($BK$165:$BP$165),BM$165-((BM$165/BM$166)*(COUNTIF($BM$23:$BM24,"=0"))),999999)</f>
        <v>#DIV/0!</v>
      </c>
      <c r="BN169" s="4" t="e">
        <f>IF(SUM($BM$16:$BM24)=SUM($BK$165:$BP$165),BN$165-((BN$165/BN$166)*(COUNTIF($BM$23:$BM24,"=0"))),999999)</f>
        <v>#DIV/0!</v>
      </c>
      <c r="BO169" s="4" t="e">
        <f>IF(SUM($BM$16:$BM24)=SUM($BK$165:$BP$165),BO$165-((BO$165/BO$166)*(COUNTIF($BM$23:$BM24,"=0"))),999999)</f>
        <v>#DIV/0!</v>
      </c>
      <c r="BP169" s="4" t="e">
        <f>IF(SUM($BM$16:$BM24)=SUM($BK$165:$BP$165),BP$165-((BP$165/BP$166)*(COUNTIF($BM$23:$BM24,"=0"))),999999)</f>
        <v>#DIV/0!</v>
      </c>
      <c r="BW169" s="6">
        <v>2016</v>
      </c>
      <c r="BX169" s="61" t="e">
        <f>IF(SUM($BZ$16:$BZ24)=SUM($BX$165:$CC$165),BX$165-((BX$165/BX$166)*(COUNTIF($BZ$23:$BZ24,"=0"))),999999)</f>
        <v>#DIV/0!</v>
      </c>
      <c r="BY169" s="3" t="e">
        <f>IF(SUM($BZ$16:$BZ24)=SUM($BX$165:$CC$165),BY$165-((BY$165/BY$166)*(COUNTIF($BZ$23:$BZ24,"=0"))),999999)</f>
        <v>#DIV/0!</v>
      </c>
      <c r="BZ169" s="4" t="e">
        <f>IF(SUM($BZ$16:$BZ24)=SUM($BX$165:$CC$165),BZ$165-((BZ$165/BZ$166)*(COUNTIF($BZ$23:$BZ24,"=0"))),999999)</f>
        <v>#DIV/0!</v>
      </c>
      <c r="CA169" s="4" t="e">
        <f>IF(SUM($BZ$16:$BZ24)=SUM($BX$165:$CC$165),CA$165-((CA$165/CA$166)*(COUNTIF($BZ$23:$BZ24,"=0"))),999999)</f>
        <v>#DIV/0!</v>
      </c>
      <c r="CB169" s="4" t="e">
        <f>IF(SUM($BZ$16:$BZ24)=SUM($BX$165:$CC$165),CB$165-((CB$165/CB$166)*(COUNTIF($BZ$23:$BZ24,"=0"))),999999)</f>
        <v>#DIV/0!</v>
      </c>
      <c r="CC169" s="4" t="e">
        <f>IF(SUM($BZ$16:$BZ24)=SUM($BX$165:$CC$165),CC$165-((CC$165/CC$166)*(COUNTIF($BZ$23:$BZ24,"=0"))),999999)</f>
        <v>#DIV/0!</v>
      </c>
      <c r="CJ169" s="6">
        <v>2016</v>
      </c>
      <c r="CK169" s="61" t="e">
        <f>IF(SUM($CM$16:$CM24)=SUM($CK$165:$CP$165),CK$165-((CK$165/CK$166)*(COUNTIF($CM$23:$CM24,"=0"))),999999)</f>
        <v>#DIV/0!</v>
      </c>
      <c r="CL169" s="3" t="e">
        <f>IF(SUM($CM$16:$CM24)=SUM($CK$165:$CP$165),CL$165-((CL$165/CL$166)*(COUNTIF($CM$23:$CM24,"=0"))),999999)</f>
        <v>#DIV/0!</v>
      </c>
      <c r="CM169" s="4" t="e">
        <f>IF(SUM($CM$16:$CM24)=SUM($CK$165:$CP$165),CM$165-((CM$165/CM$166)*(COUNTIF($CM$23:$CM24,"=0"))),999999)</f>
        <v>#DIV/0!</v>
      </c>
      <c r="CN169" s="4" t="e">
        <f>IF(SUM($CM$16:$CM24)=SUM($CK$165:$CP$165),CN$165-((CN$165/CN$166)*(COUNTIF($CM$23:$CM24,"=0"))),999999)</f>
        <v>#DIV/0!</v>
      </c>
      <c r="CO169" s="4" t="e">
        <f>IF(SUM($CM$16:$CM24)=SUM($CK$165:$CP$165),CO$165-((CO$165/CO$166)*(COUNTIF($CM$23:$CM24,"=0"))),999999)</f>
        <v>#DIV/0!</v>
      </c>
      <c r="CP169" s="4" t="e">
        <f>IF(SUM($CM$16:$CM24)=SUM($CK$165:$CP$165),CP$165-((CP$165/CP$166)*(COUNTIF($CM$23:$CM24,"=0"))),999999)</f>
        <v>#DIV/0!</v>
      </c>
      <c r="CW169" s="6">
        <v>2016</v>
      </c>
      <c r="CX169" s="61" t="e">
        <f>IF(SUM($CZ$16:$CZ24)=SUM($CX$165:$DC$165),CX$165-((CX$165/CX$166)*(COUNTIF($CZ$23:$CZ24,"=0"))),999999)</f>
        <v>#DIV/0!</v>
      </c>
      <c r="CY169" s="3" t="e">
        <f>IF(SUM($CZ$16:$CZ24)=SUM($CX$165:$DC$165),CY$165-((CY$165/CY$166)*(COUNTIF($CZ$23:$CZ24,"=0"))),999999)</f>
        <v>#DIV/0!</v>
      </c>
      <c r="CZ169" s="4" t="e">
        <f>IF(SUM($CZ$16:$CZ24)=SUM($CX$165:$DC$165),CZ$165-((CZ$165/CZ$166)*(COUNTIF($CZ$23:$CZ24,"=0"))),999999)</f>
        <v>#DIV/0!</v>
      </c>
      <c r="DA169" s="4" t="e">
        <f>IF(SUM($CZ$16:$CZ24)=SUM($CX$165:$DC$165),DA$165-((DA$165/DA$166)*(COUNTIF($CZ$23:$CZ24,"=0"))),999999)</f>
        <v>#DIV/0!</v>
      </c>
      <c r="DB169" s="4" t="e">
        <f>IF(SUM($CZ$16:$CZ24)=SUM($CX$165:$DC$165),DB$165-((DB$165/DB$166)*(COUNTIF($CZ$23:$CZ24,"=0"))),999999)</f>
        <v>#DIV/0!</v>
      </c>
      <c r="DC169" s="4" t="e">
        <f>IF(SUM($CZ$16:$CZ24)=SUM($CX$165:$DC$165),DC$165-((DC$165/DC$166)*(COUNTIF($CZ$23:$CZ24,"=0"))),999999)</f>
        <v>#DIV/0!</v>
      </c>
      <c r="DJ169" s="6">
        <v>2016</v>
      </c>
      <c r="DK169" s="61" t="e">
        <f>IF(SUM($DM$16:$DM24)=SUM($DK$165:$DP$165),DK$165-((DK$165/DK$166)*(COUNTIF($DM$23:$DM24,"=0"))),999999)</f>
        <v>#DIV/0!</v>
      </c>
      <c r="DL169" s="3" t="e">
        <f>IF(SUM($DM$16:$DM24)=SUM($DK$165:$DP$165),DL$165-((DL$165/DL$166)*(COUNTIF($DM$23:$DM24,"=0"))),999999)</f>
        <v>#DIV/0!</v>
      </c>
      <c r="DM169" s="4" t="e">
        <f>IF(SUM($DM$16:$DM24)=SUM($DK$165:$DP$165),DM$165-((DM$165/DM$166)*(COUNTIF($DM$23:$DM24,"=0"))),999999)</f>
        <v>#DIV/0!</v>
      </c>
      <c r="DN169" s="4" t="e">
        <f>IF(SUM($DM$16:$DM24)=SUM($DK$165:$DP$165),DN$165-((DN$165/DN$166)*(COUNTIF($DM$23:$DM24,"=0"))),999999)</f>
        <v>#DIV/0!</v>
      </c>
      <c r="DO169" s="4" t="e">
        <f>IF(SUM($DM$16:$DM24)=SUM($DK$165:$DP$165),DO$165-((DO$165/DO$166)*(COUNTIF($DM$23:$DM24,"=0"))),999999)</f>
        <v>#DIV/0!</v>
      </c>
      <c r="DP169" s="4" t="e">
        <f>IF(SUM($DM$16:$DM24)=SUM($DK$165:$DP$165),DP$165-((DP$165/DP$166)*(COUNTIF($DM$23:$DM24,"=0"))),999999)</f>
        <v>#DIV/0!</v>
      </c>
      <c r="DW169" s="6">
        <v>2016</v>
      </c>
      <c r="DX169" s="61" t="e">
        <f>IF(SUM($DZ$16:$DZ24)=SUM($DX$165:$EC$165),DX$165-((DX$165/DX$166)*(COUNTIF($DZ$23:$DZ24,"=0"))),999999)</f>
        <v>#DIV/0!</v>
      </c>
      <c r="DY169" s="3" t="e">
        <f>IF(SUM($DZ$16:$DZ24)=SUM($DX$165:$EC$165),DY$165-((DY$165/DY$166)*(COUNTIF($DZ$23:$DZ24,"=0"))),999999)</f>
        <v>#DIV/0!</v>
      </c>
      <c r="DZ169" s="4" t="e">
        <f>IF(SUM($DZ$16:$DZ24)=SUM($DX$165:$EC$165),DZ$165-((DZ$165/DZ$166)*(COUNTIF($DZ$23:$DZ24,"=0"))),999999)</f>
        <v>#DIV/0!</v>
      </c>
      <c r="EA169" s="4" t="e">
        <f>IF(SUM($DZ$16:$DZ24)=SUM($DX$165:$EC$165),EA$165-((EA$165/EA$166)*(COUNTIF($DZ$23:$DZ24,"=0"))),999999)</f>
        <v>#DIV/0!</v>
      </c>
      <c r="EB169" s="4" t="e">
        <f>IF(SUM($DZ$16:$DZ24)=SUM($DX$165:$EC$165),EB$165-((EB$165/EB$166)*(COUNTIF($DZ$23:$DZ24,"=0"))),999999)</f>
        <v>#DIV/0!</v>
      </c>
      <c r="EC169" s="4" t="e">
        <f>IF(SUM($DZ$16:$DZ24)=SUM($DX$165:$EC$165),EC$165-((EC$165/EC$166)*(COUNTIF($DZ$23:$DZ24,"=0"))),999999)</f>
        <v>#DIV/0!</v>
      </c>
      <c r="EJ169" s="6">
        <v>2016</v>
      </c>
      <c r="EK169" s="61" t="e">
        <f>IF(SUM($EM$16:$EM24)=SUM($EK$165:$EP$165),EK$165-((EK$165/EK$166)*(COUNTIF($EM$23:$EM24,"=0"))),999999)</f>
        <v>#DIV/0!</v>
      </c>
      <c r="EL169" s="3" t="e">
        <f>IF(SUM($EM$16:$EM24)=SUM($EK$165:$EP$165),EL$165-((EL$165/EL$166)*(COUNTIF($EM$23:$EM24,"=0"))),999999)</f>
        <v>#DIV/0!</v>
      </c>
      <c r="EM169" s="4" t="e">
        <f>IF(SUM($EM$16:$EM24)=SUM($EK$165:$EP$165),EM$165-((EM$165/EM$166)*(COUNTIF($EM$23:$EM24,"=0"))),999999)</f>
        <v>#DIV/0!</v>
      </c>
      <c r="EN169" s="4" t="e">
        <f>IF(SUM($EM$16:$EM24)=SUM($EK$165:$EP$165),EN$165-((EN$165/EN$166)*(COUNTIF($EM$23:$EM24,"=0"))),999999)</f>
        <v>#DIV/0!</v>
      </c>
      <c r="EO169" s="4" t="e">
        <f>IF(SUM($EM$16:$EM24)=SUM($EK$165:$EP$165),EO$165-((EO$165/EO$166)*(COUNTIF($EM$23:$EM24,"=0"))),999999)</f>
        <v>#DIV/0!</v>
      </c>
      <c r="EP169" s="4" t="e">
        <f>IF(SUM($EM$16:$EM24)=SUM($EK$165:$EP$165),EP$165-((EP$165/EP$166)*(COUNTIF($EM$23:$EM24,"=0"))),999999)</f>
        <v>#DIV/0!</v>
      </c>
      <c r="EW169" s="6">
        <v>2016</v>
      </c>
      <c r="EX169" s="61">
        <f>IF(SUM($EZ$16:$EZ24)=SUM($EX$165:$FC$165),EX$165-((EX$165/EX$166)*(COUNTIF($EZ$23:$EZ24,"=0"))),999999)</f>
        <v>999999</v>
      </c>
      <c r="EY169" s="3">
        <f>IF(SUM($EZ$16:$EZ24)=SUM($EX$165:$FC$165),EY$165-((EY$165/EY$166)*(COUNTIF($EZ$23:$EZ24,"=0"))),999999)</f>
        <v>999999</v>
      </c>
      <c r="EZ169" s="4">
        <f>IF(SUM($EZ$16:$EZ24)=SUM($EX$165:$FC$165),EZ$165-((EZ$165/EZ$166)*(COUNTIF($EZ$23:$EZ24,"=0"))),999999)</f>
        <v>999999</v>
      </c>
      <c r="FA169" s="4">
        <f>IF(SUM($EZ$16:$EZ24)=SUM($EX$165:$FC$165),FA$165-((FA$165/FA$166)*(COUNTIF($EZ$23:$EZ24,"=0"))),999999)</f>
        <v>999999</v>
      </c>
      <c r="FB169" s="4">
        <f>IF(SUM($EZ$16:$EZ24)=SUM($EX$165:$FC$165),FB$165-((FB$165/FB$166)*(COUNTIF($EZ$23:$EZ24,"=0"))),999999)</f>
        <v>999999</v>
      </c>
      <c r="FC169" s="4">
        <f>IF(SUM($EZ$16:$EZ24)=SUM($EX$165:$FC$165),FC$165-((FC$165/FC$166)*(COUNTIF($EZ$23:$EZ24,"=0"))),999999)</f>
        <v>999999</v>
      </c>
      <c r="FJ169" s="47"/>
    </row>
    <row r="170" spans="2:166" x14ac:dyDescent="0.25">
      <c r="B170" s="15">
        <f t="shared" ref="B170:B207" si="169">B169+1</f>
        <v>2</v>
      </c>
      <c r="C170" s="7">
        <v>2017</v>
      </c>
      <c r="D170" s="104"/>
      <c r="E170" s="39"/>
      <c r="F170" s="39"/>
      <c r="G170" s="39"/>
      <c r="H170" s="39"/>
      <c r="I170" s="105"/>
      <c r="J170" s="7">
        <v>2017</v>
      </c>
      <c r="K170" s="62" t="e">
        <f>IF(SUM($M$16:$M25)=SUM($K$165:$P$165),K$165-((K$165/K$166)*(COUNTIF($M$23:$M25,"=0"))),999999)</f>
        <v>#DIV/0!</v>
      </c>
      <c r="L170" s="1" t="e">
        <f>IF(SUM($M$16:$M25)=SUM($K$165:$P$165),L$165-((L$165/L$166)*(COUNTIF($M$23:$M25,"=0"))),999999)</f>
        <v>#DIV/0!</v>
      </c>
      <c r="M170" s="2" t="e">
        <f>IF(SUM($M$16:$M25)=SUM($K$165:$P$165),M$165-((M$165/M$166)*(COUNTIF($M$23:$M25,"=0"))),999999)</f>
        <v>#DIV/0!</v>
      </c>
      <c r="N170" s="2" t="e">
        <f>IF(SUM($M$16:$M25)=SUM($K$165:$P$165),N$165-((N$165/N$166)*(COUNTIF($M$23:$M25,"=0"))),999999)</f>
        <v>#DIV/0!</v>
      </c>
      <c r="O170" s="2" t="e">
        <f>IF(SUM($M$16:$M25)=SUM($K$165:$P$165),O$165-((O$165/O$166)*(COUNTIF($M$23:$M25,"=0"))),999999)</f>
        <v>#DIV/0!</v>
      </c>
      <c r="P170" s="2" t="e">
        <f>IF(SUM($M$16:$M25)=SUM($K$165:$P$165),P$165-((P$165/P$166)*(COUNTIF($M$23:$M25,"=0"))),999999)</f>
        <v>#DIV/0!</v>
      </c>
      <c r="R170" s="195"/>
      <c r="S170" s="195"/>
      <c r="T170" s="195"/>
      <c r="U170" s="39"/>
      <c r="V170" s="39"/>
      <c r="W170" s="7">
        <v>2017</v>
      </c>
      <c r="X170" s="62" t="e">
        <f>IF(SUM($Z$16:$Z25)=SUM($X$165:$AC$165),X$165-((X$165/X$166)*(COUNTIF($Z$23:$Z25,"=0"))),999999)</f>
        <v>#DIV/0!</v>
      </c>
      <c r="Y170" s="1" t="e">
        <f>IF(SUM($Z$16:$Z25)=SUM($X$165:$AC$165),Y$165-((Y$165/Y$166)*(COUNTIF($Z$23:$Z25,"=0"))),999999)</f>
        <v>#DIV/0!</v>
      </c>
      <c r="Z170" s="2" t="e">
        <f>IF(SUM($Z$16:$Z25)=SUM($X$165:$AC$165),Z$165-((Z$165/Z$166)*(COUNTIF($Z$23:$Z25,"=0"))),999999)</f>
        <v>#DIV/0!</v>
      </c>
      <c r="AA170" s="2" t="e">
        <f>IF(SUM($Z$16:$Z25)=SUM($X$165:$AC$165),AA$165-((AA$165/AA$166)*(COUNTIF($Z$23:$Z25,"=0"))),999999)</f>
        <v>#DIV/0!</v>
      </c>
      <c r="AB170" s="2" t="e">
        <f>IF(SUM($Z$16:$Z25)=SUM($X$165:$AC$165),AB$165-((AB$165/AB$166)*(COUNTIF($Z$23:$Z25,"=0"))),999999)</f>
        <v>#DIV/0!</v>
      </c>
      <c r="AC170" s="2" t="e">
        <f>IF(SUM($Z$16:$Z25)=SUM($X$165:$AC$165),AC$165-((AC$165/AC$166)*(COUNTIF($Z$23:$Z25,"=0"))),999999)</f>
        <v>#DIV/0!</v>
      </c>
      <c r="AJ170" s="7">
        <v>2017</v>
      </c>
      <c r="AK170" s="62" t="e">
        <f>IF(SUM($AM$16:$AM25)=SUM($AK$165:$AP$165),AK$165-((AK$165/AK$166)*(COUNTIF($AM$23:$AM25,"=0"))),999999)</f>
        <v>#DIV/0!</v>
      </c>
      <c r="AL170" s="1" t="e">
        <f>IF(SUM($AM$16:$AM25)=SUM($AK$165:$AP$165),AL$165-((AL$165/AL$166)*(COUNTIF($AM$23:$AM25,"=0"))),999999)</f>
        <v>#DIV/0!</v>
      </c>
      <c r="AM170" s="2" t="e">
        <f>IF(SUM($AM$16:$AM25)=SUM($AK$165:$AP$165),AM$165-((AM$165/AM$166)*(COUNTIF($AM$23:$AM25,"=0"))),999999)</f>
        <v>#DIV/0!</v>
      </c>
      <c r="AN170" s="2" t="e">
        <f>IF(SUM($AM$16:$AM25)=SUM($AK$165:$AP$165),AN$165-((AN$165/AN$166)*(COUNTIF($AM$23:$AM25,"=0"))),999999)</f>
        <v>#DIV/0!</v>
      </c>
      <c r="AO170" s="2" t="e">
        <f>IF(SUM($AM$16:$AM25)=SUM($AK$165:$AP$165),AO$165-((AO$165/AO$166)*(COUNTIF($AM$23:$AM25,"=0"))),999999)</f>
        <v>#DIV/0!</v>
      </c>
      <c r="AP170" s="2" t="e">
        <f>IF(SUM($AM$16:$AM25)=SUM($AK$165:$AP$165),AP$165-((AP$165/AP$166)*(COUNTIF($AM$23:$AM25,"=0"))),999999)</f>
        <v>#DIV/0!</v>
      </c>
      <c r="AW170" s="7">
        <v>2017</v>
      </c>
      <c r="AX170" s="62" t="e">
        <f>IF(SUM($AZ$16:$AZ25)=SUM($AX$165:$BC$165),AX$165-((AX$165/AX$166)*(COUNTIF($AZ$23:$AZ25,"=0"))),999999)</f>
        <v>#DIV/0!</v>
      </c>
      <c r="AY170" s="1" t="e">
        <f>IF(SUM($AZ$16:$AZ25)=SUM($AX$165:$BC$165),AY$165-((AY$165/AY$166)*(COUNTIF($AZ$23:$AZ25,"=0"))),999999)</f>
        <v>#DIV/0!</v>
      </c>
      <c r="AZ170" s="2" t="e">
        <f>IF(SUM($AZ$16:$AZ25)=SUM($AX$165:$BC$165),AZ$165-((AZ$165/AZ$166)*(COUNTIF($AZ$23:$AZ25,"=0"))),999999)</f>
        <v>#DIV/0!</v>
      </c>
      <c r="BA170" s="2" t="e">
        <f>IF(SUM($AZ$16:$AZ25)=SUM($AX$165:$BC$165),BA$165-((BA$165/BA$166)*(COUNTIF($AZ$23:$AZ25,"=0"))),999999)</f>
        <v>#DIV/0!</v>
      </c>
      <c r="BB170" s="2" t="e">
        <f>IF(SUM($AZ$16:$AZ25)=SUM($AX$165:$BC$165),BB$165-((BB$165/BB$166)*(COUNTIF($AZ$23:$AZ25,"=0"))),999999)</f>
        <v>#DIV/0!</v>
      </c>
      <c r="BC170" s="2" t="e">
        <f>IF(SUM($AZ$16:$AZ25)=SUM($AX$165:$BC$165),BC$165-((BC$165/BC$166)*(COUNTIF($AZ$23:$AZ25,"=0"))),999999)</f>
        <v>#DIV/0!</v>
      </c>
      <c r="BJ170" s="7">
        <v>2017</v>
      </c>
      <c r="BK170" s="62" t="e">
        <f>IF(SUM($BM$16:$BM25)=SUM($BK$165:$BP$165),BK$165-((BK$165/BK$166)*(COUNTIF($BM$23:$BM25,"=0"))),999999)</f>
        <v>#DIV/0!</v>
      </c>
      <c r="BL170" s="1" t="e">
        <f>IF(SUM($BM$16:$BM25)=SUM($BK$165:$BP$165),BL$165-((BL$165/BL$166)*(COUNTIF($BM$23:$BM25,"=0"))),999999)</f>
        <v>#DIV/0!</v>
      </c>
      <c r="BM170" s="2" t="e">
        <f>IF(SUM($BM$16:$BM25)=SUM($BK$165:$BP$165),BM$165-((BM$165/BM$166)*(COUNTIF($BM$23:$BM25,"=0"))),999999)</f>
        <v>#DIV/0!</v>
      </c>
      <c r="BN170" s="2" t="e">
        <f>IF(SUM($BM$16:$BM25)=SUM($BK$165:$BP$165),BN$165-((BN$165/BN$166)*(COUNTIF($BM$23:$BM25,"=0"))),999999)</f>
        <v>#DIV/0!</v>
      </c>
      <c r="BO170" s="2" t="e">
        <f>IF(SUM($BM$16:$BM25)=SUM($BK$165:$BP$165),BO$165-((BO$165/BO$166)*(COUNTIF($BM$23:$BM25,"=0"))),999999)</f>
        <v>#DIV/0!</v>
      </c>
      <c r="BP170" s="2" t="e">
        <f>IF(SUM($BM$16:$BM25)=SUM($BK$165:$BP$165),BP$165-((BP$165/BP$166)*(COUNTIF($BM$23:$BM25,"=0"))),999999)</f>
        <v>#DIV/0!</v>
      </c>
      <c r="BW170" s="7">
        <v>2017</v>
      </c>
      <c r="BX170" s="62" t="e">
        <f>IF(SUM($BZ$16:$BZ25)=SUM($BX$165:$CC$165),BX$165-((BX$165/BX$166)*(COUNTIF($BZ$23:$BZ25,"=0"))),999999)</f>
        <v>#DIV/0!</v>
      </c>
      <c r="BY170" s="1" t="e">
        <f>IF(SUM($BZ$16:$BZ25)=SUM($BX$165:$CC$165),BY$165-((BY$165/BY$166)*(COUNTIF($BZ$23:$BZ25,"=0"))),999999)</f>
        <v>#DIV/0!</v>
      </c>
      <c r="BZ170" s="2" t="e">
        <f>IF(SUM($BZ$16:$BZ25)=SUM($BX$165:$CC$165),BZ$165-((BZ$165/BZ$166)*(COUNTIF($BZ$23:$BZ25,"=0"))),999999)</f>
        <v>#DIV/0!</v>
      </c>
      <c r="CA170" s="2" t="e">
        <f>IF(SUM($BZ$16:$BZ25)=SUM($BX$165:$CC$165),CA$165-((CA$165/CA$166)*(COUNTIF($BZ$23:$BZ25,"=0"))),999999)</f>
        <v>#DIV/0!</v>
      </c>
      <c r="CB170" s="2" t="e">
        <f>IF(SUM($BZ$16:$BZ25)=SUM($BX$165:$CC$165),CB$165-((CB$165/CB$166)*(COUNTIF($BZ$23:$BZ25,"=0"))),999999)</f>
        <v>#DIV/0!</v>
      </c>
      <c r="CC170" s="2" t="e">
        <f>IF(SUM($BZ$16:$BZ25)=SUM($BX$165:$CC$165),CC$165-((CC$165/CC$166)*(COUNTIF($BZ$23:$BZ25,"=0"))),999999)</f>
        <v>#DIV/0!</v>
      </c>
      <c r="CJ170" s="7">
        <v>2017</v>
      </c>
      <c r="CK170" s="62" t="e">
        <f>IF(SUM($CM$16:$CM25)=SUM($CK$165:$CP$165),CK$165-((CK$165/CK$166)*(COUNTIF($CM$23:$CM25,"=0"))),999999)</f>
        <v>#DIV/0!</v>
      </c>
      <c r="CL170" s="1" t="e">
        <f>IF(SUM($CM$16:$CM25)=SUM($CK$165:$CP$165),CL$165-((CL$165/CL$166)*(COUNTIF($CM$23:$CM25,"=0"))),999999)</f>
        <v>#DIV/0!</v>
      </c>
      <c r="CM170" s="2" t="e">
        <f>IF(SUM($CM$16:$CM25)=SUM($CK$165:$CP$165),CM$165-((CM$165/CM$166)*(COUNTIF($CM$23:$CM25,"=0"))),999999)</f>
        <v>#DIV/0!</v>
      </c>
      <c r="CN170" s="2" t="e">
        <f>IF(SUM($CM$16:$CM25)=SUM($CK$165:$CP$165),CN$165-((CN$165/CN$166)*(COUNTIF($CM$23:$CM25,"=0"))),999999)</f>
        <v>#DIV/0!</v>
      </c>
      <c r="CO170" s="2" t="e">
        <f>IF(SUM($CM$16:$CM25)=SUM($CK$165:$CP$165),CO$165-((CO$165/CO$166)*(COUNTIF($CM$23:$CM25,"=0"))),999999)</f>
        <v>#DIV/0!</v>
      </c>
      <c r="CP170" s="2" t="e">
        <f>IF(SUM($CM$16:$CM25)=SUM($CK$165:$CP$165),CP$165-((CP$165/CP$166)*(COUNTIF($CM$23:$CM25,"=0"))),999999)</f>
        <v>#DIV/0!</v>
      </c>
      <c r="CW170" s="7">
        <v>2017</v>
      </c>
      <c r="CX170" s="62" t="e">
        <f>IF(SUM($CZ$16:$CZ25)=SUM($CX$165:$DC$165),CX$165-((CX$165/CX$166)*(COUNTIF($CZ$23:$CZ25,"=0"))),999999)</f>
        <v>#DIV/0!</v>
      </c>
      <c r="CY170" s="1" t="e">
        <f>IF(SUM($CZ$16:$CZ25)=SUM($CX$165:$DC$165),CY$165-((CY$165/CY$166)*(COUNTIF($CZ$23:$CZ25,"=0"))),999999)</f>
        <v>#DIV/0!</v>
      </c>
      <c r="CZ170" s="2" t="e">
        <f>IF(SUM($CZ$16:$CZ25)=SUM($CX$165:$DC$165),CZ$165-((CZ$165/CZ$166)*(COUNTIF($CZ$23:$CZ25,"=0"))),999999)</f>
        <v>#DIV/0!</v>
      </c>
      <c r="DA170" s="2" t="e">
        <f>IF(SUM($CZ$16:$CZ25)=SUM($CX$165:$DC$165),DA$165-((DA$165/DA$166)*(COUNTIF($CZ$23:$CZ25,"=0"))),999999)</f>
        <v>#DIV/0!</v>
      </c>
      <c r="DB170" s="2" t="e">
        <f>IF(SUM($CZ$16:$CZ25)=SUM($CX$165:$DC$165),DB$165-((DB$165/DB$166)*(COUNTIF($CZ$23:$CZ25,"=0"))),999999)</f>
        <v>#DIV/0!</v>
      </c>
      <c r="DC170" s="2" t="e">
        <f>IF(SUM($CZ$16:$CZ25)=SUM($CX$165:$DC$165),DC$165-((DC$165/DC$166)*(COUNTIF($CZ$23:$CZ25,"=0"))),999999)</f>
        <v>#DIV/0!</v>
      </c>
      <c r="DJ170" s="7">
        <v>2017</v>
      </c>
      <c r="DK170" s="62" t="e">
        <f>IF(SUM($DM$16:$DM25)=SUM($DK$165:$DP$165),DK$165-((DK$165/DK$166)*(COUNTIF($DM$23:$DM25,"=0"))),999999)</f>
        <v>#DIV/0!</v>
      </c>
      <c r="DL170" s="1" t="e">
        <f>IF(SUM($DM$16:$DM25)=SUM($DK$165:$DP$165),DL$165-((DL$165/DL$166)*(COUNTIF($DM$23:$DM25,"=0"))),999999)</f>
        <v>#DIV/0!</v>
      </c>
      <c r="DM170" s="2" t="e">
        <f>IF(SUM($DM$16:$DM25)=SUM($DK$165:$DP$165),DM$165-((DM$165/DM$166)*(COUNTIF($DM$23:$DM25,"=0"))),999999)</f>
        <v>#DIV/0!</v>
      </c>
      <c r="DN170" s="2" t="e">
        <f>IF(SUM($DM$16:$DM25)=SUM($DK$165:$DP$165),DN$165-((DN$165/DN$166)*(COUNTIF($DM$23:$DM25,"=0"))),999999)</f>
        <v>#DIV/0!</v>
      </c>
      <c r="DO170" s="2" t="e">
        <f>IF(SUM($DM$16:$DM25)=SUM($DK$165:$DP$165),DO$165-((DO$165/DO$166)*(COUNTIF($DM$23:$DM25,"=0"))),999999)</f>
        <v>#DIV/0!</v>
      </c>
      <c r="DP170" s="2" t="e">
        <f>IF(SUM($DM$16:$DM25)=SUM($DK$165:$DP$165),DP$165-((DP$165/DP$166)*(COUNTIF($DM$23:$DM25,"=0"))),999999)</f>
        <v>#DIV/0!</v>
      </c>
      <c r="DW170" s="7">
        <v>2017</v>
      </c>
      <c r="DX170" s="62" t="e">
        <f>IF(SUM($DZ$16:$DZ25)=SUM($DX$165:$EC$165),DX$165-((DX$165/DX$166)*(COUNTIF($DZ$23:$DZ25,"=0"))),999999)</f>
        <v>#DIV/0!</v>
      </c>
      <c r="DY170" s="1" t="e">
        <f>IF(SUM($DZ$16:$DZ25)=SUM($DX$165:$EC$165),DY$165-((DY$165/DY$166)*(COUNTIF($DZ$23:$DZ25,"=0"))),999999)</f>
        <v>#DIV/0!</v>
      </c>
      <c r="DZ170" s="2" t="e">
        <f>IF(SUM($DZ$16:$DZ25)=SUM($DX$165:$EC$165),DZ$165-((DZ$165/DZ$166)*(COUNTIF($DZ$23:$DZ25,"=0"))),999999)</f>
        <v>#DIV/0!</v>
      </c>
      <c r="EA170" s="2" t="e">
        <f>IF(SUM($DZ$16:$DZ25)=SUM($DX$165:$EC$165),EA$165-((EA$165/EA$166)*(COUNTIF($DZ$23:$DZ25,"=0"))),999999)</f>
        <v>#DIV/0!</v>
      </c>
      <c r="EB170" s="2" t="e">
        <f>IF(SUM($DZ$16:$DZ25)=SUM($DX$165:$EC$165),EB$165-((EB$165/EB$166)*(COUNTIF($DZ$23:$DZ25,"=0"))),999999)</f>
        <v>#DIV/0!</v>
      </c>
      <c r="EC170" s="2" t="e">
        <f>IF(SUM($DZ$16:$DZ25)=SUM($DX$165:$EC$165),EC$165-((EC$165/EC$166)*(COUNTIF($DZ$23:$DZ25,"=0"))),999999)</f>
        <v>#DIV/0!</v>
      </c>
      <c r="EJ170" s="7">
        <v>2017</v>
      </c>
      <c r="EK170" s="62" t="e">
        <f>IF(SUM($EM$16:$EM25)=SUM($EK$165:$EP$165),EK$165-((EK$165/EK$166)*(COUNTIF($EM$23:$EM25,"=0"))),999999)</f>
        <v>#DIV/0!</v>
      </c>
      <c r="EL170" s="1" t="e">
        <f>IF(SUM($EM$16:$EM25)=SUM($EK$165:$EP$165),EL$165-((EL$165/EL$166)*(COUNTIF($EM$23:$EM25,"=0"))),999999)</f>
        <v>#DIV/0!</v>
      </c>
      <c r="EM170" s="2" t="e">
        <f>IF(SUM($EM$16:$EM25)=SUM($EK$165:$EP$165),EM$165-((EM$165/EM$166)*(COUNTIF($EM$23:$EM25,"=0"))),999999)</f>
        <v>#DIV/0!</v>
      </c>
      <c r="EN170" s="2" t="e">
        <f>IF(SUM($EM$16:$EM25)=SUM($EK$165:$EP$165),EN$165-((EN$165/EN$166)*(COUNTIF($EM$23:$EM25,"=0"))),999999)</f>
        <v>#DIV/0!</v>
      </c>
      <c r="EO170" s="2" t="e">
        <f>IF(SUM($EM$16:$EM25)=SUM($EK$165:$EP$165),EO$165-((EO$165/EO$166)*(COUNTIF($EM$23:$EM25,"=0"))),999999)</f>
        <v>#DIV/0!</v>
      </c>
      <c r="EP170" s="2" t="e">
        <f>IF(SUM($EM$16:$EM25)=SUM($EK$165:$EP$165),EP$165-((EP$165/EP$166)*(COUNTIF($EM$23:$EM25,"=0"))),999999)</f>
        <v>#DIV/0!</v>
      </c>
      <c r="EW170" s="7">
        <v>2017</v>
      </c>
      <c r="EX170" s="62">
        <f>IF(SUM($EZ$16:$EZ25)=SUM($EX$165:$FC$165),EX$165-((EX$165/EX$166)*(COUNTIF($EZ$23:$EZ25,"=0"))),999999)</f>
        <v>999999</v>
      </c>
      <c r="EY170" s="1">
        <f>IF(SUM($EZ$16:$EZ25)=SUM($EX$165:$FC$165),EY$165-((EY$165/EY$166)*(COUNTIF($EZ$23:$EZ25,"=0"))),999999)</f>
        <v>999999</v>
      </c>
      <c r="EZ170" s="2">
        <f>IF(SUM($EZ$16:$EZ25)=SUM($EX$165:$FC$165),EZ$165-((EZ$165/EZ$166)*(COUNTIF($EZ$23:$EZ25,"=0"))),999999)</f>
        <v>999999</v>
      </c>
      <c r="FA170" s="2">
        <f>IF(SUM($EZ$16:$EZ25)=SUM($EX$165:$FC$165),FA$165-((FA$165/FA$166)*(COUNTIF($EZ$23:$EZ25,"=0"))),999999)</f>
        <v>999999</v>
      </c>
      <c r="FB170" s="2">
        <f>IF(SUM($EZ$16:$EZ25)=SUM($EX$165:$FC$165),FB$165-((FB$165/FB$166)*(COUNTIF($EZ$23:$EZ25,"=0"))),999999)</f>
        <v>999999</v>
      </c>
      <c r="FC170" s="2">
        <f>IF(SUM($EZ$16:$EZ25)=SUM($EX$165:$FC$165),FC$165-((FC$165/FC$166)*(COUNTIF($EZ$23:$EZ25,"=0"))),999999)</f>
        <v>999999</v>
      </c>
      <c r="FJ170" s="47"/>
    </row>
    <row r="171" spans="2:166" x14ac:dyDescent="0.25">
      <c r="B171" s="14">
        <f t="shared" si="169"/>
        <v>3</v>
      </c>
      <c r="C171" s="6">
        <v>2018</v>
      </c>
      <c r="D171" s="104"/>
      <c r="E171" s="39"/>
      <c r="F171" s="39"/>
      <c r="G171" s="39"/>
      <c r="H171" s="39"/>
      <c r="I171" s="105"/>
      <c r="J171" s="6">
        <v>2018</v>
      </c>
      <c r="K171" s="61" t="e">
        <f>IF(SUM($M$16:$M26)=SUM($K$165:$P$165),K$165-((K$165/K$166)*(COUNTIF($M$23:$M26,"=0"))),999999)</f>
        <v>#DIV/0!</v>
      </c>
      <c r="L171" s="3" t="e">
        <f>IF(SUM($M$16:$M26)=SUM($K$165:$P$165),L$165-((L$165/L$166)*(COUNTIF($M$23:$M26,"=0"))),999999)</f>
        <v>#DIV/0!</v>
      </c>
      <c r="M171" s="4" t="e">
        <f>IF(SUM($M$16:$M26)=SUM($K$165:$P$165),M$165-((M$165/M$166)*(COUNTIF($M$23:$M26,"=0"))),999999)</f>
        <v>#DIV/0!</v>
      </c>
      <c r="N171" s="4" t="e">
        <f>IF(SUM($M$16:$M26)=SUM($K$165:$P$165),N$165-((N$165/N$166)*(COUNTIF($M$23:$M26,"=0"))),999999)</f>
        <v>#DIV/0!</v>
      </c>
      <c r="O171" s="4" t="e">
        <f>IF(SUM($M$16:$M26)=SUM($K$165:$P$165),O$165-((O$165/O$166)*(COUNTIF($M$23:$M26,"=0"))),999999)</f>
        <v>#DIV/0!</v>
      </c>
      <c r="P171" s="4" t="e">
        <f>IF(SUM($M$16:$M26)=SUM($K$165:$P$165),P$165-((P$165/P$166)*(COUNTIF($M$23:$M26,"=0"))),999999)</f>
        <v>#DIV/0!</v>
      </c>
      <c r="R171" s="195"/>
      <c r="S171" s="195"/>
      <c r="T171" s="195"/>
      <c r="U171" s="39"/>
      <c r="V171" s="39"/>
      <c r="W171" s="6">
        <v>2018</v>
      </c>
      <c r="X171" s="61" t="e">
        <f>IF(SUM($Z$16:$Z26)=SUM($X$165:$AC$165),X$165-((X$165/X$166)*(COUNTIF($Z$23:$Z26,"=0"))),999999)</f>
        <v>#DIV/0!</v>
      </c>
      <c r="Y171" s="3" t="e">
        <f>IF(SUM($Z$16:$Z26)=SUM($X$165:$AC$165),Y$165-((Y$165/Y$166)*(COUNTIF($Z$23:$Z26,"=0"))),999999)</f>
        <v>#DIV/0!</v>
      </c>
      <c r="Z171" s="4" t="e">
        <f>IF(SUM($Z$16:$Z26)=SUM($X$165:$AC$165),Z$165-((Z$165/Z$166)*(COUNTIF($Z$23:$Z26,"=0"))),999999)</f>
        <v>#DIV/0!</v>
      </c>
      <c r="AA171" s="4" t="e">
        <f>IF(SUM($Z$16:$Z26)=SUM($X$165:$AC$165),AA$165-((AA$165/AA$166)*(COUNTIF($Z$23:$Z26,"=0"))),999999)</f>
        <v>#DIV/0!</v>
      </c>
      <c r="AB171" s="4" t="e">
        <f>IF(SUM($Z$16:$Z26)=SUM($X$165:$AC$165),AB$165-((AB$165/AB$166)*(COUNTIF($Z$23:$Z26,"=0"))),999999)</f>
        <v>#DIV/0!</v>
      </c>
      <c r="AC171" s="4" t="e">
        <f>IF(SUM($Z$16:$Z26)=SUM($X$165:$AC$165),AC$165-((AC$165/AC$166)*(COUNTIF($Z$23:$Z26,"=0"))),999999)</f>
        <v>#DIV/0!</v>
      </c>
      <c r="AJ171" s="6">
        <v>2018</v>
      </c>
      <c r="AK171" s="61" t="e">
        <f>IF(SUM($AM$16:$AM26)=SUM($AK$165:$AP$165),AK$165-((AK$165/AK$166)*(COUNTIF($AM$23:$AM26,"=0"))),999999)</f>
        <v>#DIV/0!</v>
      </c>
      <c r="AL171" s="3" t="e">
        <f>IF(SUM($AM$16:$AM26)=SUM($AK$165:$AP$165),AL$165-((AL$165/AL$166)*(COUNTIF($AM$23:$AM26,"=0"))),999999)</f>
        <v>#DIV/0!</v>
      </c>
      <c r="AM171" s="4" t="e">
        <f>IF(SUM($AM$16:$AM26)=SUM($AK$165:$AP$165),AM$165-((AM$165/AM$166)*(COUNTIF($AM$23:$AM26,"=0"))),999999)</f>
        <v>#DIV/0!</v>
      </c>
      <c r="AN171" s="4" t="e">
        <f>IF(SUM($AM$16:$AM26)=SUM($AK$165:$AP$165),AN$165-((AN$165/AN$166)*(COUNTIF($AM$23:$AM26,"=0"))),999999)</f>
        <v>#DIV/0!</v>
      </c>
      <c r="AO171" s="4" t="e">
        <f>IF(SUM($AM$16:$AM26)=SUM($AK$165:$AP$165),AO$165-((AO$165/AO$166)*(COUNTIF($AM$23:$AM26,"=0"))),999999)</f>
        <v>#DIV/0!</v>
      </c>
      <c r="AP171" s="4" t="e">
        <f>IF(SUM($AM$16:$AM26)=SUM($AK$165:$AP$165),AP$165-((AP$165/AP$166)*(COUNTIF($AM$23:$AM26,"=0"))),999999)</f>
        <v>#DIV/0!</v>
      </c>
      <c r="AW171" s="6">
        <v>2018</v>
      </c>
      <c r="AX171" s="61" t="e">
        <f>IF(SUM($AZ$16:$AZ26)=SUM($AX$165:$BC$165),AX$165-((AX$165/AX$166)*(COUNTIF($AZ$23:$AZ26,"=0"))),999999)</f>
        <v>#DIV/0!</v>
      </c>
      <c r="AY171" s="3" t="e">
        <f>IF(SUM($AZ$16:$AZ26)=SUM($AX$165:$BC$165),AY$165-((AY$165/AY$166)*(COUNTIF($AZ$23:$AZ26,"=0"))),999999)</f>
        <v>#DIV/0!</v>
      </c>
      <c r="AZ171" s="4" t="e">
        <f>IF(SUM($AZ$16:$AZ26)=SUM($AX$165:$BC$165),AZ$165-((AZ$165/AZ$166)*(COUNTIF($AZ$23:$AZ26,"=0"))),999999)</f>
        <v>#DIV/0!</v>
      </c>
      <c r="BA171" s="4" t="e">
        <f>IF(SUM($AZ$16:$AZ26)=SUM($AX$165:$BC$165),BA$165-((BA$165/BA$166)*(COUNTIF($AZ$23:$AZ26,"=0"))),999999)</f>
        <v>#DIV/0!</v>
      </c>
      <c r="BB171" s="4" t="e">
        <f>IF(SUM($AZ$16:$AZ26)=SUM($AX$165:$BC$165),BB$165-((BB$165/BB$166)*(COUNTIF($AZ$23:$AZ26,"=0"))),999999)</f>
        <v>#DIV/0!</v>
      </c>
      <c r="BC171" s="4" t="e">
        <f>IF(SUM($AZ$16:$AZ26)=SUM($AX$165:$BC$165),BC$165-((BC$165/BC$166)*(COUNTIF($AZ$23:$AZ26,"=0"))),999999)</f>
        <v>#DIV/0!</v>
      </c>
      <c r="BJ171" s="6">
        <v>2018</v>
      </c>
      <c r="BK171" s="61" t="e">
        <f>IF(SUM($BM$16:$BM26)=SUM($BK$165:$BP$165),BK$165-((BK$165/BK$166)*(COUNTIF($BM$23:$BM26,"=0"))),999999)</f>
        <v>#DIV/0!</v>
      </c>
      <c r="BL171" s="3" t="e">
        <f>IF(SUM($BM$16:$BM26)=SUM($BK$165:$BP$165),BL$165-((BL$165/BL$166)*(COUNTIF($BM$23:$BM26,"=0"))),999999)</f>
        <v>#DIV/0!</v>
      </c>
      <c r="BM171" s="4" t="e">
        <f>IF(SUM($BM$16:$BM26)=SUM($BK$165:$BP$165),BM$165-((BM$165/BM$166)*(COUNTIF($BM$23:$BM26,"=0"))),999999)</f>
        <v>#DIV/0!</v>
      </c>
      <c r="BN171" s="4" t="e">
        <f>IF(SUM($BM$16:$BM26)=SUM($BK$165:$BP$165),BN$165-((BN$165/BN$166)*(COUNTIF($BM$23:$BM26,"=0"))),999999)</f>
        <v>#DIV/0!</v>
      </c>
      <c r="BO171" s="4" t="e">
        <f>IF(SUM($BM$16:$BM26)=SUM($BK$165:$BP$165),BO$165-((BO$165/BO$166)*(COUNTIF($BM$23:$BM26,"=0"))),999999)</f>
        <v>#DIV/0!</v>
      </c>
      <c r="BP171" s="4" t="e">
        <f>IF(SUM($BM$16:$BM26)=SUM($BK$165:$BP$165),BP$165-((BP$165/BP$166)*(COUNTIF($BM$23:$BM26,"=0"))),999999)</f>
        <v>#DIV/0!</v>
      </c>
      <c r="BW171" s="6">
        <v>2018</v>
      </c>
      <c r="BX171" s="61" t="e">
        <f>IF(SUM($BZ$16:$BZ26)=SUM($BX$165:$CC$165),BX$165-((BX$165/BX$166)*(COUNTIF($BZ$23:$BZ26,"=0"))),999999)</f>
        <v>#DIV/0!</v>
      </c>
      <c r="BY171" s="3" t="e">
        <f>IF(SUM($BZ$16:$BZ26)=SUM($BX$165:$CC$165),BY$165-((BY$165/BY$166)*(COUNTIF($BZ$23:$BZ26,"=0"))),999999)</f>
        <v>#DIV/0!</v>
      </c>
      <c r="BZ171" s="4" t="e">
        <f>IF(SUM($BZ$16:$BZ26)=SUM($BX$165:$CC$165),BZ$165-((BZ$165/BZ$166)*(COUNTIF($BZ$23:$BZ26,"=0"))),999999)</f>
        <v>#DIV/0!</v>
      </c>
      <c r="CA171" s="4" t="e">
        <f>IF(SUM($BZ$16:$BZ26)=SUM($BX$165:$CC$165),CA$165-((CA$165/CA$166)*(COUNTIF($BZ$23:$BZ26,"=0"))),999999)</f>
        <v>#DIV/0!</v>
      </c>
      <c r="CB171" s="4" t="e">
        <f>IF(SUM($BZ$16:$BZ26)=SUM($BX$165:$CC$165),CB$165-((CB$165/CB$166)*(COUNTIF($BZ$23:$BZ26,"=0"))),999999)</f>
        <v>#DIV/0!</v>
      </c>
      <c r="CC171" s="4" t="e">
        <f>IF(SUM($BZ$16:$BZ26)=SUM($BX$165:$CC$165),CC$165-((CC$165/CC$166)*(COUNTIF($BZ$23:$BZ26,"=0"))),999999)</f>
        <v>#DIV/0!</v>
      </c>
      <c r="CJ171" s="6">
        <v>2018</v>
      </c>
      <c r="CK171" s="61" t="e">
        <f>IF(SUM($CM$16:$CM26)=SUM($CK$165:$CP$165),CK$165-((CK$165/CK$166)*(COUNTIF($CM$23:$CM26,"=0"))),999999)</f>
        <v>#DIV/0!</v>
      </c>
      <c r="CL171" s="3" t="e">
        <f>IF(SUM($CM$16:$CM26)=SUM($CK$165:$CP$165),CL$165-((CL$165/CL$166)*(COUNTIF($CM$23:$CM26,"=0"))),999999)</f>
        <v>#DIV/0!</v>
      </c>
      <c r="CM171" s="4" t="e">
        <f>IF(SUM($CM$16:$CM26)=SUM($CK$165:$CP$165),CM$165-((CM$165/CM$166)*(COUNTIF($CM$23:$CM26,"=0"))),999999)</f>
        <v>#DIV/0!</v>
      </c>
      <c r="CN171" s="4" t="e">
        <f>IF(SUM($CM$16:$CM26)=SUM($CK$165:$CP$165),CN$165-((CN$165/CN$166)*(COUNTIF($CM$23:$CM26,"=0"))),999999)</f>
        <v>#DIV/0!</v>
      </c>
      <c r="CO171" s="4" t="e">
        <f>IF(SUM($CM$16:$CM26)=SUM($CK$165:$CP$165),CO$165-((CO$165/CO$166)*(COUNTIF($CM$23:$CM26,"=0"))),999999)</f>
        <v>#DIV/0!</v>
      </c>
      <c r="CP171" s="4" t="e">
        <f>IF(SUM($CM$16:$CM26)=SUM($CK$165:$CP$165),CP$165-((CP$165/CP$166)*(COUNTIF($CM$23:$CM26,"=0"))),999999)</f>
        <v>#DIV/0!</v>
      </c>
      <c r="CW171" s="6">
        <v>2018</v>
      </c>
      <c r="CX171" s="61" t="e">
        <f>IF(SUM($CZ$16:$CZ26)=SUM($CX$165:$DC$165),CX$165-((CX$165/CX$166)*(COUNTIF($CZ$23:$CZ26,"=0"))),999999)</f>
        <v>#DIV/0!</v>
      </c>
      <c r="CY171" s="3" t="e">
        <f>IF(SUM($CZ$16:$CZ26)=SUM($CX$165:$DC$165),CY$165-((CY$165/CY$166)*(COUNTIF($CZ$23:$CZ26,"=0"))),999999)</f>
        <v>#DIV/0!</v>
      </c>
      <c r="CZ171" s="4" t="e">
        <f>IF(SUM($CZ$16:$CZ26)=SUM($CX$165:$DC$165),CZ$165-((CZ$165/CZ$166)*(COUNTIF($CZ$23:$CZ26,"=0"))),999999)</f>
        <v>#DIV/0!</v>
      </c>
      <c r="DA171" s="4" t="e">
        <f>IF(SUM($CZ$16:$CZ26)=SUM($CX$165:$DC$165),DA$165-((DA$165/DA$166)*(COUNTIF($CZ$23:$CZ26,"=0"))),999999)</f>
        <v>#DIV/0!</v>
      </c>
      <c r="DB171" s="4" t="e">
        <f>IF(SUM($CZ$16:$CZ26)=SUM($CX$165:$DC$165),DB$165-((DB$165/DB$166)*(COUNTIF($CZ$23:$CZ26,"=0"))),999999)</f>
        <v>#DIV/0!</v>
      </c>
      <c r="DC171" s="4" t="e">
        <f>IF(SUM($CZ$16:$CZ26)=SUM($CX$165:$DC$165),DC$165-((DC$165/DC$166)*(COUNTIF($CZ$23:$CZ26,"=0"))),999999)</f>
        <v>#DIV/0!</v>
      </c>
      <c r="DJ171" s="6">
        <v>2018</v>
      </c>
      <c r="DK171" s="61" t="e">
        <f>IF(SUM($DM$16:$DM26)=SUM($DK$165:$DP$165),DK$165-((DK$165/DK$166)*(COUNTIF($DM$23:$DM26,"=0"))),999999)</f>
        <v>#DIV/0!</v>
      </c>
      <c r="DL171" s="3" t="e">
        <f>IF(SUM($DM$16:$DM26)=SUM($DK$165:$DP$165),DL$165-((DL$165/DL$166)*(COUNTIF($DM$23:$DM26,"=0"))),999999)</f>
        <v>#DIV/0!</v>
      </c>
      <c r="DM171" s="4" t="e">
        <f>IF(SUM($DM$16:$DM26)=SUM($DK$165:$DP$165),DM$165-((DM$165/DM$166)*(COUNTIF($DM$23:$DM26,"=0"))),999999)</f>
        <v>#DIV/0!</v>
      </c>
      <c r="DN171" s="4" t="e">
        <f>IF(SUM($DM$16:$DM26)=SUM($DK$165:$DP$165),DN$165-((DN$165/DN$166)*(COUNTIF($DM$23:$DM26,"=0"))),999999)</f>
        <v>#DIV/0!</v>
      </c>
      <c r="DO171" s="4" t="e">
        <f>IF(SUM($DM$16:$DM26)=SUM($DK$165:$DP$165),DO$165-((DO$165/DO$166)*(COUNTIF($DM$23:$DM26,"=0"))),999999)</f>
        <v>#DIV/0!</v>
      </c>
      <c r="DP171" s="4" t="e">
        <f>IF(SUM($DM$16:$DM26)=SUM($DK$165:$DP$165),DP$165-((DP$165/DP$166)*(COUNTIF($DM$23:$DM26,"=0"))),999999)</f>
        <v>#DIV/0!</v>
      </c>
      <c r="DW171" s="6">
        <v>2018</v>
      </c>
      <c r="DX171" s="61" t="e">
        <f>IF(SUM($DZ$16:$DZ26)=SUM($DX$165:$EC$165),DX$165-((DX$165/DX$166)*(COUNTIF($DZ$23:$DZ26,"=0"))),999999)</f>
        <v>#DIV/0!</v>
      </c>
      <c r="DY171" s="3" t="e">
        <f>IF(SUM($DZ$16:$DZ26)=SUM($DX$165:$EC$165),DY$165-((DY$165/DY$166)*(COUNTIF($DZ$23:$DZ26,"=0"))),999999)</f>
        <v>#DIV/0!</v>
      </c>
      <c r="DZ171" s="4" t="e">
        <f>IF(SUM($DZ$16:$DZ26)=SUM($DX$165:$EC$165),DZ$165-((DZ$165/DZ$166)*(COUNTIF($DZ$23:$DZ26,"=0"))),999999)</f>
        <v>#DIV/0!</v>
      </c>
      <c r="EA171" s="4" t="e">
        <f>IF(SUM($DZ$16:$DZ26)=SUM($DX$165:$EC$165),EA$165-((EA$165/EA$166)*(COUNTIF($DZ$23:$DZ26,"=0"))),999999)</f>
        <v>#DIV/0!</v>
      </c>
      <c r="EB171" s="4" t="e">
        <f>IF(SUM($DZ$16:$DZ26)=SUM($DX$165:$EC$165),EB$165-((EB$165/EB$166)*(COUNTIF($DZ$23:$DZ26,"=0"))),999999)</f>
        <v>#DIV/0!</v>
      </c>
      <c r="EC171" s="4" t="e">
        <f>IF(SUM($DZ$16:$DZ26)=SUM($DX$165:$EC$165),EC$165-((EC$165/EC$166)*(COUNTIF($DZ$23:$DZ26,"=0"))),999999)</f>
        <v>#DIV/0!</v>
      </c>
      <c r="EJ171" s="6">
        <v>2018</v>
      </c>
      <c r="EK171" s="61" t="e">
        <f>IF(SUM($EM$16:$EM26)=SUM($EK$165:$EP$165),EK$165-((EK$165/EK$166)*(COUNTIF($EM$23:$EM26,"=0"))),999999)</f>
        <v>#DIV/0!</v>
      </c>
      <c r="EL171" s="3" t="e">
        <f>IF(SUM($EM$16:$EM26)=SUM($EK$165:$EP$165),EL$165-((EL$165/EL$166)*(COUNTIF($EM$23:$EM26,"=0"))),999999)</f>
        <v>#DIV/0!</v>
      </c>
      <c r="EM171" s="4" t="e">
        <f>IF(SUM($EM$16:$EM26)=SUM($EK$165:$EP$165),EM$165-((EM$165/EM$166)*(COUNTIF($EM$23:$EM26,"=0"))),999999)</f>
        <v>#DIV/0!</v>
      </c>
      <c r="EN171" s="4" t="e">
        <f>IF(SUM($EM$16:$EM26)=SUM($EK$165:$EP$165),EN$165-((EN$165/EN$166)*(COUNTIF($EM$23:$EM26,"=0"))),999999)</f>
        <v>#DIV/0!</v>
      </c>
      <c r="EO171" s="4" t="e">
        <f>IF(SUM($EM$16:$EM26)=SUM($EK$165:$EP$165),EO$165-((EO$165/EO$166)*(COUNTIF($EM$23:$EM26,"=0"))),999999)</f>
        <v>#DIV/0!</v>
      </c>
      <c r="EP171" s="4" t="e">
        <f>IF(SUM($EM$16:$EM26)=SUM($EK$165:$EP$165),EP$165-((EP$165/EP$166)*(COUNTIF($EM$23:$EM26,"=0"))),999999)</f>
        <v>#DIV/0!</v>
      </c>
      <c r="EW171" s="6">
        <v>2018</v>
      </c>
      <c r="EX171" s="61">
        <f>IF(SUM($EZ$16:$EZ26)=SUM($EX$165:$FC$165),EX$165-((EX$165/EX$166)*(COUNTIF($EZ$23:$EZ26,"=0"))),999999)</f>
        <v>999999</v>
      </c>
      <c r="EY171" s="3">
        <f>IF(SUM($EZ$16:$EZ26)=SUM($EX$165:$FC$165),EY$165-((EY$165/EY$166)*(COUNTIF($EZ$23:$EZ26,"=0"))),999999)</f>
        <v>999999</v>
      </c>
      <c r="EZ171" s="4">
        <f>IF(SUM($EZ$16:$EZ26)=SUM($EX$165:$FC$165),EZ$165-((EZ$165/EZ$166)*(COUNTIF($EZ$23:$EZ26,"=0"))),999999)</f>
        <v>999999</v>
      </c>
      <c r="FA171" s="4">
        <f>IF(SUM($EZ$16:$EZ26)=SUM($EX$165:$FC$165),FA$165-((FA$165/FA$166)*(COUNTIF($EZ$23:$EZ26,"=0"))),999999)</f>
        <v>999999</v>
      </c>
      <c r="FB171" s="4">
        <f>IF(SUM($EZ$16:$EZ26)=SUM($EX$165:$FC$165),FB$165-((FB$165/FB$166)*(COUNTIF($EZ$23:$EZ26,"=0"))),999999)</f>
        <v>999999</v>
      </c>
      <c r="FC171" s="4">
        <f>IF(SUM($EZ$16:$EZ26)=SUM($EX$165:$FC$165),FC$165-((FC$165/FC$166)*(COUNTIF($EZ$23:$EZ26,"=0"))),999999)</f>
        <v>999999</v>
      </c>
      <c r="FJ171" s="47"/>
    </row>
    <row r="172" spans="2:166" x14ac:dyDescent="0.25">
      <c r="B172" s="15">
        <f t="shared" si="169"/>
        <v>4</v>
      </c>
      <c r="C172" s="7">
        <v>2019</v>
      </c>
      <c r="D172" s="104"/>
      <c r="E172" s="39"/>
      <c r="F172" s="39"/>
      <c r="G172" s="39"/>
      <c r="H172" s="39"/>
      <c r="I172" s="105"/>
      <c r="J172" s="7">
        <v>2019</v>
      </c>
      <c r="K172" s="62" t="e">
        <f>IF(SUM($M$16:$M27)=SUM($K$165:$P$165),K$165-((K$165/K$166)*(COUNTIF($M$23:$M27,"=0"))),999999)</f>
        <v>#DIV/0!</v>
      </c>
      <c r="L172" s="1" t="e">
        <f>IF(SUM($M$16:$M27)=SUM($K$165:$P$165),L$165-((L$165/L$166)*(COUNTIF($M$23:$M27,"=0"))),999999)</f>
        <v>#DIV/0!</v>
      </c>
      <c r="M172" s="2" t="e">
        <f>IF(SUM($M$16:$M27)=SUM($K$165:$P$165),M$165-((M$165/M$166)*(COUNTIF($M$23:$M27,"=0"))),999999)</f>
        <v>#DIV/0!</v>
      </c>
      <c r="N172" s="2" t="e">
        <f>IF(SUM($M$16:$M27)=SUM($K$165:$P$165),N$165-((N$165/N$166)*(COUNTIF($M$23:$M27,"=0"))),999999)</f>
        <v>#DIV/0!</v>
      </c>
      <c r="O172" s="2" t="e">
        <f>IF(SUM($M$16:$M27)=SUM($K$165:$P$165),O$165-((O$165/O$166)*(COUNTIF($M$23:$M27,"=0"))),999999)</f>
        <v>#DIV/0!</v>
      </c>
      <c r="P172" s="2" t="e">
        <f>IF(SUM($M$16:$M27)=SUM($K$165:$P$165),P$165-((P$165/P$166)*(COUNTIF($M$23:$M27,"=0"))),999999)</f>
        <v>#DIV/0!</v>
      </c>
      <c r="R172" s="195"/>
      <c r="S172" s="195"/>
      <c r="T172" s="195"/>
      <c r="U172" s="39"/>
      <c r="V172" s="39"/>
      <c r="W172" s="7">
        <v>2019</v>
      </c>
      <c r="X172" s="62" t="e">
        <f>IF(SUM($Z$16:$Z27)=SUM($X$165:$AC$165),X$165-((X$165/X$166)*(COUNTIF($Z$23:$Z27,"=0"))),999999)</f>
        <v>#DIV/0!</v>
      </c>
      <c r="Y172" s="1" t="e">
        <f>IF(SUM($Z$16:$Z27)=SUM($X$165:$AC$165),Y$165-((Y$165/Y$166)*(COUNTIF($Z$23:$Z27,"=0"))),999999)</f>
        <v>#DIV/0!</v>
      </c>
      <c r="Z172" s="2" t="e">
        <f>IF(SUM($Z$16:$Z27)=SUM($X$165:$AC$165),Z$165-((Z$165/Z$166)*(COUNTIF($Z$23:$Z27,"=0"))),999999)</f>
        <v>#DIV/0!</v>
      </c>
      <c r="AA172" s="2" t="e">
        <f>IF(SUM($Z$16:$Z27)=SUM($X$165:$AC$165),AA$165-((AA$165/AA$166)*(COUNTIF($Z$23:$Z27,"=0"))),999999)</f>
        <v>#DIV/0!</v>
      </c>
      <c r="AB172" s="2" t="e">
        <f>IF(SUM($Z$16:$Z27)=SUM($X$165:$AC$165),AB$165-((AB$165/AB$166)*(COUNTIF($Z$23:$Z27,"=0"))),999999)</f>
        <v>#DIV/0!</v>
      </c>
      <c r="AC172" s="2" t="e">
        <f>IF(SUM($Z$16:$Z27)=SUM($X$165:$AC$165),AC$165-((AC$165/AC$166)*(COUNTIF($Z$23:$Z27,"=0"))),999999)</f>
        <v>#DIV/0!</v>
      </c>
      <c r="AJ172" s="7">
        <v>2019</v>
      </c>
      <c r="AK172" s="62" t="e">
        <f>IF(SUM($AM$16:$AM27)=SUM($AK$165:$AP$165),AK$165-((AK$165/AK$166)*(COUNTIF($AM$23:$AM27,"=0"))),999999)</f>
        <v>#DIV/0!</v>
      </c>
      <c r="AL172" s="1" t="e">
        <f>IF(SUM($AM$16:$AM27)=SUM($AK$165:$AP$165),AL$165-((AL$165/AL$166)*(COUNTIF($AM$23:$AM27,"=0"))),999999)</f>
        <v>#DIV/0!</v>
      </c>
      <c r="AM172" s="2" t="e">
        <f>IF(SUM($AM$16:$AM27)=SUM($AK$165:$AP$165),AM$165-((AM$165/AM$166)*(COUNTIF($AM$23:$AM27,"=0"))),999999)</f>
        <v>#DIV/0!</v>
      </c>
      <c r="AN172" s="2" t="e">
        <f>IF(SUM($AM$16:$AM27)=SUM($AK$165:$AP$165),AN$165-((AN$165/AN$166)*(COUNTIF($AM$23:$AM27,"=0"))),999999)</f>
        <v>#DIV/0!</v>
      </c>
      <c r="AO172" s="2" t="e">
        <f>IF(SUM($AM$16:$AM27)=SUM($AK$165:$AP$165),AO$165-((AO$165/AO$166)*(COUNTIF($AM$23:$AM27,"=0"))),999999)</f>
        <v>#DIV/0!</v>
      </c>
      <c r="AP172" s="2" t="e">
        <f>IF(SUM($AM$16:$AM27)=SUM($AK$165:$AP$165),AP$165-((AP$165/AP$166)*(COUNTIF($AM$23:$AM27,"=0"))),999999)</f>
        <v>#DIV/0!</v>
      </c>
      <c r="AW172" s="7">
        <v>2019</v>
      </c>
      <c r="AX172" s="62" t="e">
        <f>IF(SUM($AZ$16:$AZ27)=SUM($AX$165:$BC$165),AX$165-((AX$165/AX$166)*(COUNTIF($AZ$23:$AZ27,"=0"))),999999)</f>
        <v>#DIV/0!</v>
      </c>
      <c r="AY172" s="1" t="e">
        <f>IF(SUM($AZ$16:$AZ27)=SUM($AX$165:$BC$165),AY$165-((AY$165/AY$166)*(COUNTIF($AZ$23:$AZ27,"=0"))),999999)</f>
        <v>#DIV/0!</v>
      </c>
      <c r="AZ172" s="2" t="e">
        <f>IF(SUM($AZ$16:$AZ27)=SUM($AX$165:$BC$165),AZ$165-((AZ$165/AZ$166)*(COUNTIF($AZ$23:$AZ27,"=0"))),999999)</f>
        <v>#DIV/0!</v>
      </c>
      <c r="BA172" s="2" t="e">
        <f>IF(SUM($AZ$16:$AZ27)=SUM($AX$165:$BC$165),BA$165-((BA$165/BA$166)*(COUNTIF($AZ$23:$AZ27,"=0"))),999999)</f>
        <v>#DIV/0!</v>
      </c>
      <c r="BB172" s="2" t="e">
        <f>IF(SUM($AZ$16:$AZ27)=SUM($AX$165:$BC$165),BB$165-((BB$165/BB$166)*(COUNTIF($AZ$23:$AZ27,"=0"))),999999)</f>
        <v>#DIV/0!</v>
      </c>
      <c r="BC172" s="2" t="e">
        <f>IF(SUM($AZ$16:$AZ27)=SUM($AX$165:$BC$165),BC$165-((BC$165/BC$166)*(COUNTIF($AZ$23:$AZ27,"=0"))),999999)</f>
        <v>#DIV/0!</v>
      </c>
      <c r="BJ172" s="7">
        <v>2019</v>
      </c>
      <c r="BK172" s="62" t="e">
        <f>IF(SUM($BM$16:$BM27)=SUM($BK$165:$BP$165),BK$165-((BK$165/BK$166)*(COUNTIF($BM$23:$BM27,"=0"))),999999)</f>
        <v>#DIV/0!</v>
      </c>
      <c r="BL172" s="1" t="e">
        <f>IF(SUM($BM$16:$BM27)=SUM($BK$165:$BP$165),BL$165-((BL$165/BL$166)*(COUNTIF($BM$23:$BM27,"=0"))),999999)</f>
        <v>#DIV/0!</v>
      </c>
      <c r="BM172" s="2" t="e">
        <f>IF(SUM($BM$16:$BM27)=SUM($BK$165:$BP$165),BM$165-((BM$165/BM$166)*(COUNTIF($BM$23:$BM27,"=0"))),999999)</f>
        <v>#DIV/0!</v>
      </c>
      <c r="BN172" s="2" t="e">
        <f>IF(SUM($BM$16:$BM27)=SUM($BK$165:$BP$165),BN$165-((BN$165/BN$166)*(COUNTIF($BM$23:$BM27,"=0"))),999999)</f>
        <v>#DIV/0!</v>
      </c>
      <c r="BO172" s="2" t="e">
        <f>IF(SUM($BM$16:$BM27)=SUM($BK$165:$BP$165),BO$165-((BO$165/BO$166)*(COUNTIF($BM$23:$BM27,"=0"))),999999)</f>
        <v>#DIV/0!</v>
      </c>
      <c r="BP172" s="2" t="e">
        <f>IF(SUM($BM$16:$BM27)=SUM($BK$165:$BP$165),BP$165-((BP$165/BP$166)*(COUNTIF($BM$23:$BM27,"=0"))),999999)</f>
        <v>#DIV/0!</v>
      </c>
      <c r="BW172" s="7">
        <v>2019</v>
      </c>
      <c r="BX172" s="62" t="e">
        <f>IF(SUM($BZ$16:$BZ27)=SUM($BX$165:$CC$165),BX$165-((BX$165/BX$166)*(COUNTIF($BZ$23:$BZ27,"=0"))),999999)</f>
        <v>#DIV/0!</v>
      </c>
      <c r="BY172" s="1" t="e">
        <f>IF(SUM($BZ$16:$BZ27)=SUM($BX$165:$CC$165),BY$165-((BY$165/BY$166)*(COUNTIF($BZ$23:$BZ27,"=0"))),999999)</f>
        <v>#DIV/0!</v>
      </c>
      <c r="BZ172" s="2" t="e">
        <f>IF(SUM($BZ$16:$BZ27)=SUM($BX$165:$CC$165),BZ$165-((BZ$165/BZ$166)*(COUNTIF($BZ$23:$BZ27,"=0"))),999999)</f>
        <v>#DIV/0!</v>
      </c>
      <c r="CA172" s="2" t="e">
        <f>IF(SUM($BZ$16:$BZ27)=SUM($BX$165:$CC$165),CA$165-((CA$165/CA$166)*(COUNTIF($BZ$23:$BZ27,"=0"))),999999)</f>
        <v>#DIV/0!</v>
      </c>
      <c r="CB172" s="2" t="e">
        <f>IF(SUM($BZ$16:$BZ27)=SUM($BX$165:$CC$165),CB$165-((CB$165/CB$166)*(COUNTIF($BZ$23:$BZ27,"=0"))),999999)</f>
        <v>#DIV/0!</v>
      </c>
      <c r="CC172" s="2" t="e">
        <f>IF(SUM($BZ$16:$BZ27)=SUM($BX$165:$CC$165),CC$165-((CC$165/CC$166)*(COUNTIF($BZ$23:$BZ27,"=0"))),999999)</f>
        <v>#DIV/0!</v>
      </c>
      <c r="CJ172" s="7">
        <v>2019</v>
      </c>
      <c r="CK172" s="62" t="e">
        <f>IF(SUM($CM$16:$CM27)=SUM($CK$165:$CP$165),CK$165-((CK$165/CK$166)*(COUNTIF($CM$23:$CM27,"=0"))),999999)</f>
        <v>#DIV/0!</v>
      </c>
      <c r="CL172" s="1" t="e">
        <f>IF(SUM($CM$16:$CM27)=SUM($CK$165:$CP$165),CL$165-((CL$165/CL$166)*(COUNTIF($CM$23:$CM27,"=0"))),999999)</f>
        <v>#DIV/0!</v>
      </c>
      <c r="CM172" s="2" t="e">
        <f>IF(SUM($CM$16:$CM27)=SUM($CK$165:$CP$165),CM$165-((CM$165/CM$166)*(COUNTIF($CM$23:$CM27,"=0"))),999999)</f>
        <v>#DIV/0!</v>
      </c>
      <c r="CN172" s="2" t="e">
        <f>IF(SUM($CM$16:$CM27)=SUM($CK$165:$CP$165),CN$165-((CN$165/CN$166)*(COUNTIF($CM$23:$CM27,"=0"))),999999)</f>
        <v>#DIV/0!</v>
      </c>
      <c r="CO172" s="2" t="e">
        <f>IF(SUM($CM$16:$CM27)=SUM($CK$165:$CP$165),CO$165-((CO$165/CO$166)*(COUNTIF($CM$23:$CM27,"=0"))),999999)</f>
        <v>#DIV/0!</v>
      </c>
      <c r="CP172" s="2" t="e">
        <f>IF(SUM($CM$16:$CM27)=SUM($CK$165:$CP$165),CP$165-((CP$165/CP$166)*(COUNTIF($CM$23:$CM27,"=0"))),999999)</f>
        <v>#DIV/0!</v>
      </c>
      <c r="CW172" s="7">
        <v>2019</v>
      </c>
      <c r="CX172" s="62" t="e">
        <f>IF(SUM($CZ$16:$CZ27)=SUM($CX$165:$DC$165),CX$165-((CX$165/CX$166)*(COUNTIF($CZ$23:$CZ27,"=0"))),999999)</f>
        <v>#DIV/0!</v>
      </c>
      <c r="CY172" s="1" t="e">
        <f>IF(SUM($CZ$16:$CZ27)=SUM($CX$165:$DC$165),CY$165-((CY$165/CY$166)*(COUNTIF($CZ$23:$CZ27,"=0"))),999999)</f>
        <v>#DIV/0!</v>
      </c>
      <c r="CZ172" s="2" t="e">
        <f>IF(SUM($CZ$16:$CZ27)=SUM($CX$165:$DC$165),CZ$165-((CZ$165/CZ$166)*(COUNTIF($CZ$23:$CZ27,"=0"))),999999)</f>
        <v>#DIV/0!</v>
      </c>
      <c r="DA172" s="2" t="e">
        <f>IF(SUM($CZ$16:$CZ27)=SUM($CX$165:$DC$165),DA$165-((DA$165/DA$166)*(COUNTIF($CZ$23:$CZ27,"=0"))),999999)</f>
        <v>#DIV/0!</v>
      </c>
      <c r="DB172" s="2" t="e">
        <f>IF(SUM($CZ$16:$CZ27)=SUM($CX$165:$DC$165),DB$165-((DB$165/DB$166)*(COUNTIF($CZ$23:$CZ27,"=0"))),999999)</f>
        <v>#DIV/0!</v>
      </c>
      <c r="DC172" s="2" t="e">
        <f>IF(SUM($CZ$16:$CZ27)=SUM($CX$165:$DC$165),DC$165-((DC$165/DC$166)*(COUNTIF($CZ$23:$CZ27,"=0"))),999999)</f>
        <v>#DIV/0!</v>
      </c>
      <c r="DJ172" s="7">
        <v>2019</v>
      </c>
      <c r="DK172" s="62" t="e">
        <f>IF(SUM($DM$16:$DM27)=SUM($DK$165:$DP$165),DK$165-((DK$165/DK$166)*(COUNTIF($DM$23:$DM27,"=0"))),999999)</f>
        <v>#DIV/0!</v>
      </c>
      <c r="DL172" s="1" t="e">
        <f>IF(SUM($DM$16:$DM27)=SUM($DK$165:$DP$165),DL$165-((DL$165/DL$166)*(COUNTIF($DM$23:$DM27,"=0"))),999999)</f>
        <v>#DIV/0!</v>
      </c>
      <c r="DM172" s="2" t="e">
        <f>IF(SUM($DM$16:$DM27)=SUM($DK$165:$DP$165),DM$165-((DM$165/DM$166)*(COUNTIF($DM$23:$DM27,"=0"))),999999)</f>
        <v>#DIV/0!</v>
      </c>
      <c r="DN172" s="2" t="e">
        <f>IF(SUM($DM$16:$DM27)=SUM($DK$165:$DP$165),DN$165-((DN$165/DN$166)*(COUNTIF($DM$23:$DM27,"=0"))),999999)</f>
        <v>#DIV/0!</v>
      </c>
      <c r="DO172" s="2" t="e">
        <f>IF(SUM($DM$16:$DM27)=SUM($DK$165:$DP$165),DO$165-((DO$165/DO$166)*(COUNTIF($DM$23:$DM27,"=0"))),999999)</f>
        <v>#DIV/0!</v>
      </c>
      <c r="DP172" s="2" t="e">
        <f>IF(SUM($DM$16:$DM27)=SUM($DK$165:$DP$165),DP$165-((DP$165/DP$166)*(COUNTIF($DM$23:$DM27,"=0"))),999999)</f>
        <v>#DIV/0!</v>
      </c>
      <c r="DW172" s="7">
        <v>2019</v>
      </c>
      <c r="DX172" s="62" t="e">
        <f>IF(SUM($DZ$16:$DZ27)=SUM($DX$165:$EC$165),DX$165-((DX$165/DX$166)*(COUNTIF($DZ$23:$DZ27,"=0"))),999999)</f>
        <v>#DIV/0!</v>
      </c>
      <c r="DY172" s="1" t="e">
        <f>IF(SUM($DZ$16:$DZ27)=SUM($DX$165:$EC$165),DY$165-((DY$165/DY$166)*(COUNTIF($DZ$23:$DZ27,"=0"))),999999)</f>
        <v>#DIV/0!</v>
      </c>
      <c r="DZ172" s="2" t="e">
        <f>IF(SUM($DZ$16:$DZ27)=SUM($DX$165:$EC$165),DZ$165-((DZ$165/DZ$166)*(COUNTIF($DZ$23:$DZ27,"=0"))),999999)</f>
        <v>#DIV/0!</v>
      </c>
      <c r="EA172" s="2" t="e">
        <f>IF(SUM($DZ$16:$DZ27)=SUM($DX$165:$EC$165),EA$165-((EA$165/EA$166)*(COUNTIF($DZ$23:$DZ27,"=0"))),999999)</f>
        <v>#DIV/0!</v>
      </c>
      <c r="EB172" s="2" t="e">
        <f>IF(SUM($DZ$16:$DZ27)=SUM($DX$165:$EC$165),EB$165-((EB$165/EB$166)*(COUNTIF($DZ$23:$DZ27,"=0"))),999999)</f>
        <v>#DIV/0!</v>
      </c>
      <c r="EC172" s="2" t="e">
        <f>IF(SUM($DZ$16:$DZ27)=SUM($DX$165:$EC$165),EC$165-((EC$165/EC$166)*(COUNTIF($DZ$23:$DZ27,"=0"))),999999)</f>
        <v>#DIV/0!</v>
      </c>
      <c r="EJ172" s="7">
        <v>2019</v>
      </c>
      <c r="EK172" s="62" t="e">
        <f>IF(SUM($EM$16:$EM27)=SUM($EK$165:$EP$165),EK$165-((EK$165/EK$166)*(COUNTIF($EM$23:$EM27,"=0"))),999999)</f>
        <v>#DIV/0!</v>
      </c>
      <c r="EL172" s="1" t="e">
        <f>IF(SUM($EM$16:$EM27)=SUM($EK$165:$EP$165),EL$165-((EL$165/EL$166)*(COUNTIF($EM$23:$EM27,"=0"))),999999)</f>
        <v>#DIV/0!</v>
      </c>
      <c r="EM172" s="2" t="e">
        <f>IF(SUM($EM$16:$EM27)=SUM($EK$165:$EP$165),EM$165-((EM$165/EM$166)*(COUNTIF($EM$23:$EM27,"=0"))),999999)</f>
        <v>#DIV/0!</v>
      </c>
      <c r="EN172" s="2" t="e">
        <f>IF(SUM($EM$16:$EM27)=SUM($EK$165:$EP$165),EN$165-((EN$165/EN$166)*(COUNTIF($EM$23:$EM27,"=0"))),999999)</f>
        <v>#DIV/0!</v>
      </c>
      <c r="EO172" s="2" t="e">
        <f>IF(SUM($EM$16:$EM27)=SUM($EK$165:$EP$165),EO$165-((EO$165/EO$166)*(COUNTIF($EM$23:$EM27,"=0"))),999999)</f>
        <v>#DIV/0!</v>
      </c>
      <c r="EP172" s="2" t="e">
        <f>IF(SUM($EM$16:$EM27)=SUM($EK$165:$EP$165),EP$165-((EP$165/EP$166)*(COUNTIF($EM$23:$EM27,"=0"))),999999)</f>
        <v>#DIV/0!</v>
      </c>
      <c r="EW172" s="7">
        <v>2019</v>
      </c>
      <c r="EX172" s="62">
        <f>IF(SUM($EZ$16:$EZ27)=SUM($EX$165:$FC$165),EX$165-((EX$165/EX$166)*(COUNTIF($EZ$23:$EZ27,"=0"))),999999)</f>
        <v>999999</v>
      </c>
      <c r="EY172" s="1">
        <f>IF(SUM($EZ$16:$EZ27)=SUM($EX$165:$FC$165),EY$165-((EY$165/EY$166)*(COUNTIF($EZ$23:$EZ27,"=0"))),999999)</f>
        <v>999999</v>
      </c>
      <c r="EZ172" s="2">
        <f>IF(SUM($EZ$16:$EZ27)=SUM($EX$165:$FC$165),EZ$165-((EZ$165/EZ$166)*(COUNTIF($EZ$23:$EZ27,"=0"))),999999)</f>
        <v>999999</v>
      </c>
      <c r="FA172" s="2">
        <f>IF(SUM($EZ$16:$EZ27)=SUM($EX$165:$FC$165),FA$165-((FA$165/FA$166)*(COUNTIF($EZ$23:$EZ27,"=0"))),999999)</f>
        <v>999999</v>
      </c>
      <c r="FB172" s="2">
        <f>IF(SUM($EZ$16:$EZ27)=SUM($EX$165:$FC$165),FB$165-((FB$165/FB$166)*(COUNTIF($EZ$23:$EZ27,"=0"))),999999)</f>
        <v>999999</v>
      </c>
      <c r="FC172" s="2">
        <f>IF(SUM($EZ$16:$EZ27)=SUM($EX$165:$FC$165),FC$165-((FC$165/FC$166)*(COUNTIF($EZ$23:$EZ27,"=0"))),999999)</f>
        <v>999999</v>
      </c>
      <c r="FJ172" s="47"/>
    </row>
    <row r="173" spans="2:166" x14ac:dyDescent="0.25">
      <c r="B173" s="14">
        <f t="shared" si="169"/>
        <v>5</v>
      </c>
      <c r="C173" s="6">
        <v>2020</v>
      </c>
      <c r="D173" s="104"/>
      <c r="E173" s="39"/>
      <c r="F173" s="39"/>
      <c r="G173" s="39"/>
      <c r="H173" s="39"/>
      <c r="I173" s="105"/>
      <c r="J173" s="6">
        <v>2020</v>
      </c>
      <c r="K173" s="61" t="e">
        <f>IF(SUM($M$16:$M28)=SUM($K$165:$P$165),K$165-((K$165/K$166)*(COUNTIF($M$23:$M28,"=0"))),999999)</f>
        <v>#DIV/0!</v>
      </c>
      <c r="L173" s="3" t="e">
        <f>IF(SUM($M$16:$M28)=SUM($K$165:$P$165),L$165-((L$165/L$166)*(COUNTIF($M$23:$M28,"=0"))),999999)</f>
        <v>#DIV/0!</v>
      </c>
      <c r="M173" s="4" t="e">
        <f>IF(SUM($M$16:$M28)=SUM($K$165:$P$165),M$165-((M$165/M$166)*(COUNTIF($M$23:$M28,"=0"))),999999)</f>
        <v>#DIV/0!</v>
      </c>
      <c r="N173" s="4" t="e">
        <f>IF(SUM($M$16:$M28)=SUM($K$165:$P$165),N$165-((N$165/N$166)*(COUNTIF($M$23:$M28,"=0"))),999999)</f>
        <v>#DIV/0!</v>
      </c>
      <c r="O173" s="4" t="e">
        <f>IF(SUM($M$16:$M28)=SUM($K$165:$P$165),O$165-((O$165/O$166)*(COUNTIF($M$23:$M28,"=0"))),999999)</f>
        <v>#DIV/0!</v>
      </c>
      <c r="P173" s="4" t="e">
        <f>IF(SUM($M$16:$M28)=SUM($K$165:$P$165),P$165-((P$165/P$166)*(COUNTIF($M$23:$M28,"=0"))),999999)</f>
        <v>#DIV/0!</v>
      </c>
      <c r="T173" s="39"/>
      <c r="U173" s="39"/>
      <c r="V173" s="39"/>
      <c r="W173" s="6">
        <v>2020</v>
      </c>
      <c r="X173" s="61" t="e">
        <f>IF(SUM($Z$16:$Z28)=SUM($X$165:$AC$165),X$165-((X$165/X$166)*(COUNTIF($Z$23:$Z28,"=0"))),999999)</f>
        <v>#DIV/0!</v>
      </c>
      <c r="Y173" s="3" t="e">
        <f>IF(SUM($Z$16:$Z28)=SUM($X$165:$AC$165),Y$165-((Y$165/Y$166)*(COUNTIF($Z$23:$Z28,"=0"))),999999)</f>
        <v>#DIV/0!</v>
      </c>
      <c r="Z173" s="4" t="e">
        <f>IF(SUM($Z$16:$Z28)=SUM($X$165:$AC$165),Z$165-((Z$165/Z$166)*(COUNTIF($Z$23:$Z28,"=0"))),999999)</f>
        <v>#DIV/0!</v>
      </c>
      <c r="AA173" s="4" t="e">
        <f>IF(SUM($Z$16:$Z28)=SUM($X$165:$AC$165),AA$165-((AA$165/AA$166)*(COUNTIF($Z$23:$Z28,"=0"))),999999)</f>
        <v>#DIV/0!</v>
      </c>
      <c r="AB173" s="4" t="e">
        <f>IF(SUM($Z$16:$Z28)=SUM($X$165:$AC$165),AB$165-((AB$165/AB$166)*(COUNTIF($Z$23:$Z28,"=0"))),999999)</f>
        <v>#DIV/0!</v>
      </c>
      <c r="AC173" s="4" t="e">
        <f>IF(SUM($Z$16:$Z28)=SUM($X$165:$AC$165),AC$165-((AC$165/AC$166)*(COUNTIF($Z$23:$Z28,"=0"))),999999)</f>
        <v>#DIV/0!</v>
      </c>
      <c r="AJ173" s="6">
        <v>2020</v>
      </c>
      <c r="AK173" s="61" t="e">
        <f>IF(SUM($AM$16:$AM28)=SUM($AK$165:$AP$165),AK$165-((AK$165/AK$166)*(COUNTIF($AM$23:$AM28,"=0"))),999999)</f>
        <v>#DIV/0!</v>
      </c>
      <c r="AL173" s="3" t="e">
        <f>IF(SUM($AM$16:$AM28)=SUM($AK$165:$AP$165),AL$165-((AL$165/AL$166)*(COUNTIF($AM$23:$AM28,"=0"))),999999)</f>
        <v>#DIV/0!</v>
      </c>
      <c r="AM173" s="4" t="e">
        <f>IF(SUM($AM$16:$AM28)=SUM($AK$165:$AP$165),AM$165-((AM$165/AM$166)*(COUNTIF($AM$23:$AM28,"=0"))),999999)</f>
        <v>#DIV/0!</v>
      </c>
      <c r="AN173" s="4" t="e">
        <f>IF(SUM($AM$16:$AM28)=SUM($AK$165:$AP$165),AN$165-((AN$165/AN$166)*(COUNTIF($AM$23:$AM28,"=0"))),999999)</f>
        <v>#DIV/0!</v>
      </c>
      <c r="AO173" s="4" t="e">
        <f>IF(SUM($AM$16:$AM28)=SUM($AK$165:$AP$165),AO$165-((AO$165/AO$166)*(COUNTIF($AM$23:$AM28,"=0"))),999999)</f>
        <v>#DIV/0!</v>
      </c>
      <c r="AP173" s="4" t="e">
        <f>IF(SUM($AM$16:$AM28)=SUM($AK$165:$AP$165),AP$165-((AP$165/AP$166)*(COUNTIF($AM$23:$AM28,"=0"))),999999)</f>
        <v>#DIV/0!</v>
      </c>
      <c r="AW173" s="6">
        <v>2020</v>
      </c>
      <c r="AX173" s="61" t="e">
        <f>IF(SUM($AZ$16:$AZ28)=SUM($AX$165:$BC$165),AX$165-((AX$165/AX$166)*(COUNTIF($AZ$23:$AZ28,"=0"))),999999)</f>
        <v>#DIV/0!</v>
      </c>
      <c r="AY173" s="3" t="e">
        <f>IF(SUM($AZ$16:$AZ28)=SUM($AX$165:$BC$165),AY$165-((AY$165/AY$166)*(COUNTIF($AZ$23:$AZ28,"=0"))),999999)</f>
        <v>#DIV/0!</v>
      </c>
      <c r="AZ173" s="4" t="e">
        <f>IF(SUM($AZ$16:$AZ28)=SUM($AX$165:$BC$165),AZ$165-((AZ$165/AZ$166)*(COUNTIF($AZ$23:$AZ28,"=0"))),999999)</f>
        <v>#DIV/0!</v>
      </c>
      <c r="BA173" s="4" t="e">
        <f>IF(SUM($AZ$16:$AZ28)=SUM($AX$165:$BC$165),BA$165-((BA$165/BA$166)*(COUNTIF($AZ$23:$AZ28,"=0"))),999999)</f>
        <v>#DIV/0!</v>
      </c>
      <c r="BB173" s="4" t="e">
        <f>IF(SUM($AZ$16:$AZ28)=SUM($AX$165:$BC$165),BB$165-((BB$165/BB$166)*(COUNTIF($AZ$23:$AZ28,"=0"))),999999)</f>
        <v>#DIV/0!</v>
      </c>
      <c r="BC173" s="4" t="e">
        <f>IF(SUM($AZ$16:$AZ28)=SUM($AX$165:$BC$165),BC$165-((BC$165/BC$166)*(COUNTIF($AZ$23:$AZ28,"=0"))),999999)</f>
        <v>#DIV/0!</v>
      </c>
      <c r="BJ173" s="6">
        <v>2020</v>
      </c>
      <c r="BK173" s="61" t="e">
        <f>IF(SUM($BM$16:$BM28)=SUM($BK$165:$BP$165),BK$165-((BK$165/BK$166)*(COUNTIF($BM$23:$BM28,"=0"))),999999)</f>
        <v>#DIV/0!</v>
      </c>
      <c r="BL173" s="3" t="e">
        <f>IF(SUM($BM$16:$BM28)=SUM($BK$165:$BP$165),BL$165-((BL$165/BL$166)*(COUNTIF($BM$23:$BM28,"=0"))),999999)</f>
        <v>#DIV/0!</v>
      </c>
      <c r="BM173" s="4" t="e">
        <f>IF(SUM($BM$16:$BM28)=SUM($BK$165:$BP$165),BM$165-((BM$165/BM$166)*(COUNTIF($BM$23:$BM28,"=0"))),999999)</f>
        <v>#DIV/0!</v>
      </c>
      <c r="BN173" s="4" t="e">
        <f>IF(SUM($BM$16:$BM28)=SUM($BK$165:$BP$165),BN$165-((BN$165/BN$166)*(COUNTIF($BM$23:$BM28,"=0"))),999999)</f>
        <v>#DIV/0!</v>
      </c>
      <c r="BO173" s="4" t="e">
        <f>IF(SUM($BM$16:$BM28)=SUM($BK$165:$BP$165),BO$165-((BO$165/BO$166)*(COUNTIF($BM$23:$BM28,"=0"))),999999)</f>
        <v>#DIV/0!</v>
      </c>
      <c r="BP173" s="4" t="e">
        <f>IF(SUM($BM$16:$BM28)=SUM($BK$165:$BP$165),BP$165-((BP$165/BP$166)*(COUNTIF($BM$23:$BM28,"=0"))),999999)</f>
        <v>#DIV/0!</v>
      </c>
      <c r="BW173" s="6">
        <v>2020</v>
      </c>
      <c r="BX173" s="61" t="e">
        <f>IF(SUM($BZ$16:$BZ28)=SUM($BX$165:$CC$165),BX$165-((BX$165/BX$166)*(COUNTIF($BZ$23:$BZ28,"=0"))),999999)</f>
        <v>#DIV/0!</v>
      </c>
      <c r="BY173" s="3" t="e">
        <f>IF(SUM($BZ$16:$BZ28)=SUM($BX$165:$CC$165),BY$165-((BY$165/BY$166)*(COUNTIF($BZ$23:$BZ28,"=0"))),999999)</f>
        <v>#DIV/0!</v>
      </c>
      <c r="BZ173" s="4" t="e">
        <f>IF(SUM($BZ$16:$BZ28)=SUM($BX$165:$CC$165),BZ$165-((BZ$165/BZ$166)*(COUNTIF($BZ$23:$BZ28,"=0"))),999999)</f>
        <v>#DIV/0!</v>
      </c>
      <c r="CA173" s="4" t="e">
        <f>IF(SUM($BZ$16:$BZ28)=SUM($BX$165:$CC$165),CA$165-((CA$165/CA$166)*(COUNTIF($BZ$23:$BZ28,"=0"))),999999)</f>
        <v>#DIV/0!</v>
      </c>
      <c r="CB173" s="4" t="e">
        <f>IF(SUM($BZ$16:$BZ28)=SUM($BX$165:$CC$165),CB$165-((CB$165/CB$166)*(COUNTIF($BZ$23:$BZ28,"=0"))),999999)</f>
        <v>#DIV/0!</v>
      </c>
      <c r="CC173" s="4" t="e">
        <f>IF(SUM($BZ$16:$BZ28)=SUM($BX$165:$CC$165),CC$165-((CC$165/CC$166)*(COUNTIF($BZ$23:$BZ28,"=0"))),999999)</f>
        <v>#DIV/0!</v>
      </c>
      <c r="CJ173" s="6">
        <v>2020</v>
      </c>
      <c r="CK173" s="61" t="e">
        <f>IF(SUM($CM$16:$CM28)=SUM($CK$165:$CP$165),CK$165-((CK$165/CK$166)*(COUNTIF($CM$23:$CM28,"=0"))),999999)</f>
        <v>#DIV/0!</v>
      </c>
      <c r="CL173" s="3" t="e">
        <f>IF(SUM($CM$16:$CM28)=SUM($CK$165:$CP$165),CL$165-((CL$165/CL$166)*(COUNTIF($CM$23:$CM28,"=0"))),999999)</f>
        <v>#DIV/0!</v>
      </c>
      <c r="CM173" s="4" t="e">
        <f>IF(SUM($CM$16:$CM28)=SUM($CK$165:$CP$165),CM$165-((CM$165/CM$166)*(COUNTIF($CM$23:$CM28,"=0"))),999999)</f>
        <v>#DIV/0!</v>
      </c>
      <c r="CN173" s="4" t="e">
        <f>IF(SUM($CM$16:$CM28)=SUM($CK$165:$CP$165),CN$165-((CN$165/CN$166)*(COUNTIF($CM$23:$CM28,"=0"))),999999)</f>
        <v>#DIV/0!</v>
      </c>
      <c r="CO173" s="4" t="e">
        <f>IF(SUM($CM$16:$CM28)=SUM($CK$165:$CP$165),CO$165-((CO$165/CO$166)*(COUNTIF($CM$23:$CM28,"=0"))),999999)</f>
        <v>#DIV/0!</v>
      </c>
      <c r="CP173" s="4" t="e">
        <f>IF(SUM($CM$16:$CM28)=SUM($CK$165:$CP$165),CP$165-((CP$165/CP$166)*(COUNTIF($CM$23:$CM28,"=0"))),999999)</f>
        <v>#DIV/0!</v>
      </c>
      <c r="CW173" s="6">
        <v>2020</v>
      </c>
      <c r="CX173" s="61" t="e">
        <f>IF(SUM($CZ$16:$CZ28)=SUM($CX$165:$DC$165),CX$165-((CX$165/CX$166)*(COUNTIF($CZ$23:$CZ28,"=0"))),999999)</f>
        <v>#DIV/0!</v>
      </c>
      <c r="CY173" s="3" t="e">
        <f>IF(SUM($CZ$16:$CZ28)=SUM($CX$165:$DC$165),CY$165-((CY$165/CY$166)*(COUNTIF($CZ$23:$CZ28,"=0"))),999999)</f>
        <v>#DIV/0!</v>
      </c>
      <c r="CZ173" s="4" t="e">
        <f>IF(SUM($CZ$16:$CZ28)=SUM($CX$165:$DC$165),CZ$165-((CZ$165/CZ$166)*(COUNTIF($CZ$23:$CZ28,"=0"))),999999)</f>
        <v>#DIV/0!</v>
      </c>
      <c r="DA173" s="4" t="e">
        <f>IF(SUM($CZ$16:$CZ28)=SUM($CX$165:$DC$165),DA$165-((DA$165/DA$166)*(COUNTIF($CZ$23:$CZ28,"=0"))),999999)</f>
        <v>#DIV/0!</v>
      </c>
      <c r="DB173" s="4" t="e">
        <f>IF(SUM($CZ$16:$CZ28)=SUM($CX$165:$DC$165),DB$165-((DB$165/DB$166)*(COUNTIF($CZ$23:$CZ28,"=0"))),999999)</f>
        <v>#DIV/0!</v>
      </c>
      <c r="DC173" s="4" t="e">
        <f>IF(SUM($CZ$16:$CZ28)=SUM($CX$165:$DC$165),DC$165-((DC$165/DC$166)*(COUNTIF($CZ$23:$CZ28,"=0"))),999999)</f>
        <v>#DIV/0!</v>
      </c>
      <c r="DJ173" s="6">
        <v>2020</v>
      </c>
      <c r="DK173" s="61" t="e">
        <f>IF(SUM($DM$16:$DM28)=SUM($DK$165:$DP$165),DK$165-((DK$165/DK$166)*(COUNTIF($DM$23:$DM28,"=0"))),999999)</f>
        <v>#DIV/0!</v>
      </c>
      <c r="DL173" s="3" t="e">
        <f>IF(SUM($DM$16:$DM28)=SUM($DK$165:$DP$165),DL$165-((DL$165/DL$166)*(COUNTIF($DM$23:$DM28,"=0"))),999999)</f>
        <v>#DIV/0!</v>
      </c>
      <c r="DM173" s="4" t="e">
        <f>IF(SUM($DM$16:$DM28)=SUM($DK$165:$DP$165),DM$165-((DM$165/DM$166)*(COUNTIF($DM$23:$DM28,"=0"))),999999)</f>
        <v>#DIV/0!</v>
      </c>
      <c r="DN173" s="4" t="e">
        <f>IF(SUM($DM$16:$DM28)=SUM($DK$165:$DP$165),DN$165-((DN$165/DN$166)*(COUNTIF($DM$23:$DM28,"=0"))),999999)</f>
        <v>#DIV/0!</v>
      </c>
      <c r="DO173" s="4" t="e">
        <f>IF(SUM($DM$16:$DM28)=SUM($DK$165:$DP$165),DO$165-((DO$165/DO$166)*(COUNTIF($DM$23:$DM28,"=0"))),999999)</f>
        <v>#DIV/0!</v>
      </c>
      <c r="DP173" s="4" t="e">
        <f>IF(SUM($DM$16:$DM28)=SUM($DK$165:$DP$165),DP$165-((DP$165/DP$166)*(COUNTIF($DM$23:$DM28,"=0"))),999999)</f>
        <v>#DIV/0!</v>
      </c>
      <c r="DW173" s="6">
        <v>2020</v>
      </c>
      <c r="DX173" s="61" t="e">
        <f>IF(SUM($DZ$16:$DZ28)=SUM($DX$165:$EC$165),DX$165-((DX$165/DX$166)*(COUNTIF($DZ$23:$DZ28,"=0"))),999999)</f>
        <v>#DIV/0!</v>
      </c>
      <c r="DY173" s="3" t="e">
        <f>IF(SUM($DZ$16:$DZ28)=SUM($DX$165:$EC$165),DY$165-((DY$165/DY$166)*(COUNTIF($DZ$23:$DZ28,"=0"))),999999)</f>
        <v>#DIV/0!</v>
      </c>
      <c r="DZ173" s="4" t="e">
        <f>IF(SUM($DZ$16:$DZ28)=SUM($DX$165:$EC$165),DZ$165-((DZ$165/DZ$166)*(COUNTIF($DZ$23:$DZ28,"=0"))),999999)</f>
        <v>#DIV/0!</v>
      </c>
      <c r="EA173" s="4" t="e">
        <f>IF(SUM($DZ$16:$DZ28)=SUM($DX$165:$EC$165),EA$165-((EA$165/EA$166)*(COUNTIF($DZ$23:$DZ28,"=0"))),999999)</f>
        <v>#DIV/0!</v>
      </c>
      <c r="EB173" s="4" t="e">
        <f>IF(SUM($DZ$16:$DZ28)=SUM($DX$165:$EC$165),EB$165-((EB$165/EB$166)*(COUNTIF($DZ$23:$DZ28,"=0"))),999999)</f>
        <v>#DIV/0!</v>
      </c>
      <c r="EC173" s="4" t="e">
        <f>IF(SUM($DZ$16:$DZ28)=SUM($DX$165:$EC$165),EC$165-((EC$165/EC$166)*(COUNTIF($DZ$23:$DZ28,"=0"))),999999)</f>
        <v>#DIV/0!</v>
      </c>
      <c r="EJ173" s="6">
        <v>2020</v>
      </c>
      <c r="EK173" s="61" t="e">
        <f>IF(SUM($EM$16:$EM28)=SUM($EK$165:$EP$165),EK$165-((EK$165/EK$166)*(COUNTIF($EM$23:$EM28,"=0"))),999999)</f>
        <v>#DIV/0!</v>
      </c>
      <c r="EL173" s="3" t="e">
        <f>IF(SUM($EM$16:$EM28)=SUM($EK$165:$EP$165),EL$165-((EL$165/EL$166)*(COUNTIF($EM$23:$EM28,"=0"))),999999)</f>
        <v>#DIV/0!</v>
      </c>
      <c r="EM173" s="4" t="e">
        <f>IF(SUM($EM$16:$EM28)=SUM($EK$165:$EP$165),EM$165-((EM$165/EM$166)*(COUNTIF($EM$23:$EM28,"=0"))),999999)</f>
        <v>#DIV/0!</v>
      </c>
      <c r="EN173" s="4" t="e">
        <f>IF(SUM($EM$16:$EM28)=SUM($EK$165:$EP$165),EN$165-((EN$165/EN$166)*(COUNTIF($EM$23:$EM28,"=0"))),999999)</f>
        <v>#DIV/0!</v>
      </c>
      <c r="EO173" s="4" t="e">
        <f>IF(SUM($EM$16:$EM28)=SUM($EK$165:$EP$165),EO$165-((EO$165/EO$166)*(COUNTIF($EM$23:$EM28,"=0"))),999999)</f>
        <v>#DIV/0!</v>
      </c>
      <c r="EP173" s="4" t="e">
        <f>IF(SUM($EM$16:$EM28)=SUM($EK$165:$EP$165),EP$165-((EP$165/EP$166)*(COUNTIF($EM$23:$EM28,"=0"))),999999)</f>
        <v>#DIV/0!</v>
      </c>
      <c r="EW173" s="6">
        <v>2020</v>
      </c>
      <c r="EX173" s="61">
        <f>IF(SUM($EZ$16:$EZ28)=SUM($EX$165:$FC$165),EX$165-((EX$165/EX$166)*(COUNTIF($EZ$23:$EZ28,"=0"))),999999)</f>
        <v>999999</v>
      </c>
      <c r="EY173" s="3">
        <f>IF(SUM($EZ$16:$EZ28)=SUM($EX$165:$FC$165),EY$165-((EY$165/EY$166)*(COUNTIF($EZ$23:$EZ28,"=0"))),999999)</f>
        <v>999999</v>
      </c>
      <c r="EZ173" s="4">
        <f>IF(SUM($EZ$16:$EZ28)=SUM($EX$165:$FC$165),EZ$165-((EZ$165/EZ$166)*(COUNTIF($EZ$23:$EZ28,"=0"))),999999)</f>
        <v>999999</v>
      </c>
      <c r="FA173" s="4">
        <f>IF(SUM($EZ$16:$EZ28)=SUM($EX$165:$FC$165),FA$165-((FA$165/FA$166)*(COUNTIF($EZ$23:$EZ28,"=0"))),999999)</f>
        <v>999999</v>
      </c>
      <c r="FB173" s="4">
        <f>IF(SUM($EZ$16:$EZ28)=SUM($EX$165:$FC$165),FB$165-((FB$165/FB$166)*(COUNTIF($EZ$23:$EZ28,"=0"))),999999)</f>
        <v>999999</v>
      </c>
      <c r="FC173" s="4">
        <f>IF(SUM($EZ$16:$EZ28)=SUM($EX$165:$FC$165),FC$165-((FC$165/FC$166)*(COUNTIF($EZ$23:$EZ28,"=0"))),999999)</f>
        <v>999999</v>
      </c>
      <c r="FJ173" s="47"/>
    </row>
    <row r="174" spans="2:166" x14ac:dyDescent="0.25">
      <c r="B174" s="15">
        <f t="shared" si="169"/>
        <v>6</v>
      </c>
      <c r="C174" s="7">
        <v>2021</v>
      </c>
      <c r="D174" s="104"/>
      <c r="E174" s="39"/>
      <c r="F174" s="39"/>
      <c r="G174" s="39"/>
      <c r="H174" s="39"/>
      <c r="I174" s="105"/>
      <c r="J174" s="7">
        <v>2021</v>
      </c>
      <c r="K174" s="62" t="e">
        <f>IF(SUM($M$16:$M29)=SUM($K$165:$P$165),K$165-((K$165/K$166)*(COUNTIF($M$23:$M29,"=0"))),999999)</f>
        <v>#DIV/0!</v>
      </c>
      <c r="L174" s="1" t="e">
        <f>IF(SUM($M$16:$M29)=SUM($K$165:$P$165),L$165-((L$165/L$166)*(COUNTIF($M$23:$M29,"=0"))),999999)</f>
        <v>#DIV/0!</v>
      </c>
      <c r="M174" s="2" t="e">
        <f>IF(SUM($M$16:$M29)=SUM($K$165:$P$165),M$165-((M$165/M$166)*(COUNTIF($M$23:$M29,"=0"))),999999)</f>
        <v>#DIV/0!</v>
      </c>
      <c r="N174" s="2" t="e">
        <f>IF(SUM($M$16:$M29)=SUM($K$165:$P$165),N$165-((N$165/N$166)*(COUNTIF($M$23:$M29,"=0"))),999999)</f>
        <v>#DIV/0!</v>
      </c>
      <c r="O174" s="2" t="e">
        <f>IF(SUM($M$16:$M29)=SUM($K$165:$P$165),O$165-((O$165/O$166)*(COUNTIF($M$23:$M29,"=0"))),999999)</f>
        <v>#DIV/0!</v>
      </c>
      <c r="P174" s="2" t="e">
        <f>IF(SUM($M$16:$M29)=SUM($K$165:$P$165),P$165-((P$165/P$166)*(COUNTIF($M$23:$M29,"=0"))),999999)</f>
        <v>#DIV/0!</v>
      </c>
      <c r="T174" s="39"/>
      <c r="U174" s="39"/>
      <c r="V174" s="39"/>
      <c r="W174" s="7">
        <v>2021</v>
      </c>
      <c r="X174" s="62" t="e">
        <f>IF(SUM($Z$16:$Z29)=SUM($X$165:$AC$165),X$165-((X$165/X$166)*(COUNTIF($Z$23:$Z29,"=0"))),999999)</f>
        <v>#DIV/0!</v>
      </c>
      <c r="Y174" s="1" t="e">
        <f>IF(SUM($Z$16:$Z29)=SUM($X$165:$AC$165),Y$165-((Y$165/Y$166)*(COUNTIF($Z$23:$Z29,"=0"))),999999)</f>
        <v>#DIV/0!</v>
      </c>
      <c r="Z174" s="2" t="e">
        <f>IF(SUM($Z$16:$Z29)=SUM($X$165:$AC$165),Z$165-((Z$165/Z$166)*(COUNTIF($Z$23:$Z29,"=0"))),999999)</f>
        <v>#DIV/0!</v>
      </c>
      <c r="AA174" s="2" t="e">
        <f>IF(SUM($Z$16:$Z29)=SUM($X$165:$AC$165),AA$165-((AA$165/AA$166)*(COUNTIF($Z$23:$Z29,"=0"))),999999)</f>
        <v>#DIV/0!</v>
      </c>
      <c r="AB174" s="2" t="e">
        <f>IF(SUM($Z$16:$Z29)=SUM($X$165:$AC$165),AB$165-((AB$165/AB$166)*(COUNTIF($Z$23:$Z29,"=0"))),999999)</f>
        <v>#DIV/0!</v>
      </c>
      <c r="AC174" s="2" t="e">
        <f>IF(SUM($Z$16:$Z29)=SUM($X$165:$AC$165),AC$165-((AC$165/AC$166)*(COUNTIF($Z$23:$Z29,"=0"))),999999)</f>
        <v>#DIV/0!</v>
      </c>
      <c r="AJ174" s="7">
        <v>2021</v>
      </c>
      <c r="AK174" s="62" t="e">
        <f>IF(SUM($AM$16:$AM29)=SUM($AK$165:$AP$165),AK$165-((AK$165/AK$166)*(COUNTIF($AM$23:$AM29,"=0"))),999999)</f>
        <v>#DIV/0!</v>
      </c>
      <c r="AL174" s="1" t="e">
        <f>IF(SUM($AM$16:$AM29)=SUM($AK$165:$AP$165),AL$165-((AL$165/AL$166)*(COUNTIF($AM$23:$AM29,"=0"))),999999)</f>
        <v>#DIV/0!</v>
      </c>
      <c r="AM174" s="2" t="e">
        <f>IF(SUM($AM$16:$AM29)=SUM($AK$165:$AP$165),AM$165-((AM$165/AM$166)*(COUNTIF($AM$23:$AM29,"=0"))),999999)</f>
        <v>#DIV/0!</v>
      </c>
      <c r="AN174" s="2" t="e">
        <f>IF(SUM($AM$16:$AM29)=SUM($AK$165:$AP$165),AN$165-((AN$165/AN$166)*(COUNTIF($AM$23:$AM29,"=0"))),999999)</f>
        <v>#DIV/0!</v>
      </c>
      <c r="AO174" s="2" t="e">
        <f>IF(SUM($AM$16:$AM29)=SUM($AK$165:$AP$165),AO$165-((AO$165/AO$166)*(COUNTIF($AM$23:$AM29,"=0"))),999999)</f>
        <v>#DIV/0!</v>
      </c>
      <c r="AP174" s="2" t="e">
        <f>IF(SUM($AM$16:$AM29)=SUM($AK$165:$AP$165),AP$165-((AP$165/AP$166)*(COUNTIF($AM$23:$AM29,"=0"))),999999)</f>
        <v>#DIV/0!</v>
      </c>
      <c r="AW174" s="7">
        <v>2021</v>
      </c>
      <c r="AX174" s="62" t="e">
        <f>IF(SUM($AZ$16:$AZ29)=SUM($AX$165:$BC$165),AX$165-((AX$165/AX$166)*(COUNTIF($AZ$23:$AZ29,"=0"))),999999)</f>
        <v>#DIV/0!</v>
      </c>
      <c r="AY174" s="1" t="e">
        <f>IF(SUM($AZ$16:$AZ29)=SUM($AX$165:$BC$165),AY$165-((AY$165/AY$166)*(COUNTIF($AZ$23:$AZ29,"=0"))),999999)</f>
        <v>#DIV/0!</v>
      </c>
      <c r="AZ174" s="2" t="e">
        <f>IF(SUM($AZ$16:$AZ29)=SUM($AX$165:$BC$165),AZ$165-((AZ$165/AZ$166)*(COUNTIF($AZ$23:$AZ29,"=0"))),999999)</f>
        <v>#DIV/0!</v>
      </c>
      <c r="BA174" s="2" t="e">
        <f>IF(SUM($AZ$16:$AZ29)=SUM($AX$165:$BC$165),BA$165-((BA$165/BA$166)*(COUNTIF($AZ$23:$AZ29,"=0"))),999999)</f>
        <v>#DIV/0!</v>
      </c>
      <c r="BB174" s="2" t="e">
        <f>IF(SUM($AZ$16:$AZ29)=SUM($AX$165:$BC$165),BB$165-((BB$165/BB$166)*(COUNTIF($AZ$23:$AZ29,"=0"))),999999)</f>
        <v>#DIV/0!</v>
      </c>
      <c r="BC174" s="2" t="e">
        <f>IF(SUM($AZ$16:$AZ29)=SUM($AX$165:$BC$165),BC$165-((BC$165/BC$166)*(COUNTIF($AZ$23:$AZ29,"=0"))),999999)</f>
        <v>#DIV/0!</v>
      </c>
      <c r="BJ174" s="7">
        <v>2021</v>
      </c>
      <c r="BK174" s="62" t="e">
        <f>IF(SUM($BM$16:$BM29)=SUM($BK$165:$BP$165),BK$165-((BK$165/BK$166)*(COUNTIF($BM$23:$BM29,"=0"))),999999)</f>
        <v>#DIV/0!</v>
      </c>
      <c r="BL174" s="1" t="e">
        <f>IF(SUM($BM$16:$BM29)=SUM($BK$165:$BP$165),BL$165-((BL$165/BL$166)*(COUNTIF($BM$23:$BM29,"=0"))),999999)</f>
        <v>#DIV/0!</v>
      </c>
      <c r="BM174" s="2" t="e">
        <f>IF(SUM($BM$16:$BM29)=SUM($BK$165:$BP$165),BM$165-((BM$165/BM$166)*(COUNTIF($BM$23:$BM29,"=0"))),999999)</f>
        <v>#DIV/0!</v>
      </c>
      <c r="BN174" s="2" t="e">
        <f>IF(SUM($BM$16:$BM29)=SUM($BK$165:$BP$165),BN$165-((BN$165/BN$166)*(COUNTIF($BM$23:$BM29,"=0"))),999999)</f>
        <v>#DIV/0!</v>
      </c>
      <c r="BO174" s="2" t="e">
        <f>IF(SUM($BM$16:$BM29)=SUM($BK$165:$BP$165),BO$165-((BO$165/BO$166)*(COUNTIF($BM$23:$BM29,"=0"))),999999)</f>
        <v>#DIV/0!</v>
      </c>
      <c r="BP174" s="2" t="e">
        <f>IF(SUM($BM$16:$BM29)=SUM($BK$165:$BP$165),BP$165-((BP$165/BP$166)*(COUNTIF($BM$23:$BM29,"=0"))),999999)</f>
        <v>#DIV/0!</v>
      </c>
      <c r="BW174" s="7">
        <v>2021</v>
      </c>
      <c r="BX174" s="62" t="e">
        <f>IF(SUM($BZ$16:$BZ29)=SUM($BX$165:$CC$165),BX$165-((BX$165/BX$166)*(COUNTIF($BZ$23:$BZ29,"=0"))),999999)</f>
        <v>#DIV/0!</v>
      </c>
      <c r="BY174" s="1" t="e">
        <f>IF(SUM($BZ$16:$BZ29)=SUM($BX$165:$CC$165),BY$165-((BY$165/BY$166)*(COUNTIF($BZ$23:$BZ29,"=0"))),999999)</f>
        <v>#DIV/0!</v>
      </c>
      <c r="BZ174" s="2" t="e">
        <f>IF(SUM($BZ$16:$BZ29)=SUM($BX$165:$CC$165),BZ$165-((BZ$165/BZ$166)*(COUNTIF($BZ$23:$BZ29,"=0"))),999999)</f>
        <v>#DIV/0!</v>
      </c>
      <c r="CA174" s="2" t="e">
        <f>IF(SUM($BZ$16:$BZ29)=SUM($BX$165:$CC$165),CA$165-((CA$165/CA$166)*(COUNTIF($BZ$23:$BZ29,"=0"))),999999)</f>
        <v>#DIV/0!</v>
      </c>
      <c r="CB174" s="2" t="e">
        <f>IF(SUM($BZ$16:$BZ29)=SUM($BX$165:$CC$165),CB$165-((CB$165/CB$166)*(COUNTIF($BZ$23:$BZ29,"=0"))),999999)</f>
        <v>#DIV/0!</v>
      </c>
      <c r="CC174" s="2" t="e">
        <f>IF(SUM($BZ$16:$BZ29)=SUM($BX$165:$CC$165),CC$165-((CC$165/CC$166)*(COUNTIF($BZ$23:$BZ29,"=0"))),999999)</f>
        <v>#DIV/0!</v>
      </c>
      <c r="CJ174" s="7">
        <v>2021</v>
      </c>
      <c r="CK174" s="62" t="e">
        <f>IF(SUM($CM$16:$CM29)=SUM($CK$165:$CP$165),CK$165-((CK$165/CK$166)*(COUNTIF($CM$23:$CM29,"=0"))),999999)</f>
        <v>#DIV/0!</v>
      </c>
      <c r="CL174" s="1" t="e">
        <f>IF(SUM($CM$16:$CM29)=SUM($CK$165:$CP$165),CL$165-((CL$165/CL$166)*(COUNTIF($CM$23:$CM29,"=0"))),999999)</f>
        <v>#DIV/0!</v>
      </c>
      <c r="CM174" s="2" t="e">
        <f>IF(SUM($CM$16:$CM29)=SUM($CK$165:$CP$165),CM$165-((CM$165/CM$166)*(COUNTIF($CM$23:$CM29,"=0"))),999999)</f>
        <v>#DIV/0!</v>
      </c>
      <c r="CN174" s="2" t="e">
        <f>IF(SUM($CM$16:$CM29)=SUM($CK$165:$CP$165),CN$165-((CN$165/CN$166)*(COUNTIF($CM$23:$CM29,"=0"))),999999)</f>
        <v>#DIV/0!</v>
      </c>
      <c r="CO174" s="2" t="e">
        <f>IF(SUM($CM$16:$CM29)=SUM($CK$165:$CP$165),CO$165-((CO$165/CO$166)*(COUNTIF($CM$23:$CM29,"=0"))),999999)</f>
        <v>#DIV/0!</v>
      </c>
      <c r="CP174" s="2" t="e">
        <f>IF(SUM($CM$16:$CM29)=SUM($CK$165:$CP$165),CP$165-((CP$165/CP$166)*(COUNTIF($CM$23:$CM29,"=0"))),999999)</f>
        <v>#DIV/0!</v>
      </c>
      <c r="CW174" s="7">
        <v>2021</v>
      </c>
      <c r="CX174" s="62" t="e">
        <f>IF(SUM($CZ$16:$CZ29)=SUM($CX$165:$DC$165),CX$165-((CX$165/CX$166)*(COUNTIF($CZ$23:$CZ29,"=0"))),999999)</f>
        <v>#DIV/0!</v>
      </c>
      <c r="CY174" s="1" t="e">
        <f>IF(SUM($CZ$16:$CZ29)=SUM($CX$165:$DC$165),CY$165-((CY$165/CY$166)*(COUNTIF($CZ$23:$CZ29,"=0"))),999999)</f>
        <v>#DIV/0!</v>
      </c>
      <c r="CZ174" s="2" t="e">
        <f>IF(SUM($CZ$16:$CZ29)=SUM($CX$165:$DC$165),CZ$165-((CZ$165/CZ$166)*(COUNTIF($CZ$23:$CZ29,"=0"))),999999)</f>
        <v>#DIV/0!</v>
      </c>
      <c r="DA174" s="2" t="e">
        <f>IF(SUM($CZ$16:$CZ29)=SUM($CX$165:$DC$165),DA$165-((DA$165/DA$166)*(COUNTIF($CZ$23:$CZ29,"=0"))),999999)</f>
        <v>#DIV/0!</v>
      </c>
      <c r="DB174" s="2" t="e">
        <f>IF(SUM($CZ$16:$CZ29)=SUM($CX$165:$DC$165),DB$165-((DB$165/DB$166)*(COUNTIF($CZ$23:$CZ29,"=0"))),999999)</f>
        <v>#DIV/0!</v>
      </c>
      <c r="DC174" s="2" t="e">
        <f>IF(SUM($CZ$16:$CZ29)=SUM($CX$165:$DC$165),DC$165-((DC$165/DC$166)*(COUNTIF($CZ$23:$CZ29,"=0"))),999999)</f>
        <v>#DIV/0!</v>
      </c>
      <c r="DJ174" s="7">
        <v>2021</v>
      </c>
      <c r="DK174" s="62" t="e">
        <f>IF(SUM($DM$16:$DM29)=SUM($DK$165:$DP$165),DK$165-((DK$165/DK$166)*(COUNTIF($DM$23:$DM29,"=0"))),999999)</f>
        <v>#DIV/0!</v>
      </c>
      <c r="DL174" s="1" t="e">
        <f>IF(SUM($DM$16:$DM29)=SUM($DK$165:$DP$165),DL$165-((DL$165/DL$166)*(COUNTIF($DM$23:$DM29,"=0"))),999999)</f>
        <v>#DIV/0!</v>
      </c>
      <c r="DM174" s="2" t="e">
        <f>IF(SUM($DM$16:$DM29)=SUM($DK$165:$DP$165),DM$165-((DM$165/DM$166)*(COUNTIF($DM$23:$DM29,"=0"))),999999)</f>
        <v>#DIV/0!</v>
      </c>
      <c r="DN174" s="2" t="e">
        <f>IF(SUM($DM$16:$DM29)=SUM($DK$165:$DP$165),DN$165-((DN$165/DN$166)*(COUNTIF($DM$23:$DM29,"=0"))),999999)</f>
        <v>#DIV/0!</v>
      </c>
      <c r="DO174" s="2" t="e">
        <f>IF(SUM($DM$16:$DM29)=SUM($DK$165:$DP$165),DO$165-((DO$165/DO$166)*(COUNTIF($DM$23:$DM29,"=0"))),999999)</f>
        <v>#DIV/0!</v>
      </c>
      <c r="DP174" s="2" t="e">
        <f>IF(SUM($DM$16:$DM29)=SUM($DK$165:$DP$165),DP$165-((DP$165/DP$166)*(COUNTIF($DM$23:$DM29,"=0"))),999999)</f>
        <v>#DIV/0!</v>
      </c>
      <c r="DW174" s="7">
        <v>2021</v>
      </c>
      <c r="DX174" s="62" t="e">
        <f>IF(SUM($DZ$16:$DZ29)=SUM($DX$165:$EC$165),DX$165-((DX$165/DX$166)*(COUNTIF($DZ$23:$DZ29,"=0"))),999999)</f>
        <v>#DIV/0!</v>
      </c>
      <c r="DY174" s="1" t="e">
        <f>IF(SUM($DZ$16:$DZ29)=SUM($DX$165:$EC$165),DY$165-((DY$165/DY$166)*(COUNTIF($DZ$23:$DZ29,"=0"))),999999)</f>
        <v>#DIV/0!</v>
      </c>
      <c r="DZ174" s="2" t="e">
        <f>IF(SUM($DZ$16:$DZ29)=SUM($DX$165:$EC$165),DZ$165-((DZ$165/DZ$166)*(COUNTIF($DZ$23:$DZ29,"=0"))),999999)</f>
        <v>#DIV/0!</v>
      </c>
      <c r="EA174" s="2" t="e">
        <f>IF(SUM($DZ$16:$DZ29)=SUM($DX$165:$EC$165),EA$165-((EA$165/EA$166)*(COUNTIF($DZ$23:$DZ29,"=0"))),999999)</f>
        <v>#DIV/0!</v>
      </c>
      <c r="EB174" s="2" t="e">
        <f>IF(SUM($DZ$16:$DZ29)=SUM($DX$165:$EC$165),EB$165-((EB$165/EB$166)*(COUNTIF($DZ$23:$DZ29,"=0"))),999999)</f>
        <v>#DIV/0!</v>
      </c>
      <c r="EC174" s="2" t="e">
        <f>IF(SUM($DZ$16:$DZ29)=SUM($DX$165:$EC$165),EC$165-((EC$165/EC$166)*(COUNTIF($DZ$23:$DZ29,"=0"))),999999)</f>
        <v>#DIV/0!</v>
      </c>
      <c r="EJ174" s="7">
        <v>2021</v>
      </c>
      <c r="EK174" s="62" t="e">
        <f>IF(SUM($EM$16:$EM29)=SUM($EK$165:$EP$165),EK$165-((EK$165/EK$166)*(COUNTIF($EM$23:$EM29,"=0"))),999999)</f>
        <v>#DIV/0!</v>
      </c>
      <c r="EL174" s="1" t="e">
        <f>IF(SUM($EM$16:$EM29)=SUM($EK$165:$EP$165),EL$165-((EL$165/EL$166)*(COUNTIF($EM$23:$EM29,"=0"))),999999)</f>
        <v>#DIV/0!</v>
      </c>
      <c r="EM174" s="2" t="e">
        <f>IF(SUM($EM$16:$EM29)=SUM($EK$165:$EP$165),EM$165-((EM$165/EM$166)*(COUNTIF($EM$23:$EM29,"=0"))),999999)</f>
        <v>#DIV/0!</v>
      </c>
      <c r="EN174" s="2" t="e">
        <f>IF(SUM($EM$16:$EM29)=SUM($EK$165:$EP$165),EN$165-((EN$165/EN$166)*(COUNTIF($EM$23:$EM29,"=0"))),999999)</f>
        <v>#DIV/0!</v>
      </c>
      <c r="EO174" s="2" t="e">
        <f>IF(SUM($EM$16:$EM29)=SUM($EK$165:$EP$165),EO$165-((EO$165/EO$166)*(COUNTIF($EM$23:$EM29,"=0"))),999999)</f>
        <v>#DIV/0!</v>
      </c>
      <c r="EP174" s="2" t="e">
        <f>IF(SUM($EM$16:$EM29)=SUM($EK$165:$EP$165),EP$165-((EP$165/EP$166)*(COUNTIF($EM$23:$EM29,"=0"))),999999)</f>
        <v>#DIV/0!</v>
      </c>
      <c r="EW174" s="7">
        <v>2021</v>
      </c>
      <c r="EX174" s="62">
        <f>IF(SUM($EZ$16:$EZ29)=SUM($EX$165:$FC$165),EX$165-((EX$165/EX$166)*(COUNTIF($EZ$23:$EZ29,"=0"))),999999)</f>
        <v>999999</v>
      </c>
      <c r="EY174" s="1">
        <f>IF(SUM($EZ$16:$EZ29)=SUM($EX$165:$FC$165),EY$165-((EY$165/EY$166)*(COUNTIF($EZ$23:$EZ29,"=0"))),999999)</f>
        <v>999999</v>
      </c>
      <c r="EZ174" s="2">
        <f>IF(SUM($EZ$16:$EZ29)=SUM($EX$165:$FC$165),EZ$165-((EZ$165/EZ$166)*(COUNTIF($EZ$23:$EZ29,"=0"))),999999)</f>
        <v>999999</v>
      </c>
      <c r="FA174" s="2">
        <f>IF(SUM($EZ$16:$EZ29)=SUM($EX$165:$FC$165),FA$165-((FA$165/FA$166)*(COUNTIF($EZ$23:$EZ29,"=0"))),999999)</f>
        <v>999999</v>
      </c>
      <c r="FB174" s="2">
        <f>IF(SUM($EZ$16:$EZ29)=SUM($EX$165:$FC$165),FB$165-((FB$165/FB$166)*(COUNTIF($EZ$23:$EZ29,"=0"))),999999)</f>
        <v>999999</v>
      </c>
      <c r="FC174" s="2">
        <f>IF(SUM($EZ$16:$EZ29)=SUM($EX$165:$FC$165),FC$165-((FC$165/FC$166)*(COUNTIF($EZ$23:$EZ29,"=0"))),999999)</f>
        <v>999999</v>
      </c>
      <c r="FJ174" s="47"/>
    </row>
    <row r="175" spans="2:166" x14ac:dyDescent="0.25">
      <c r="B175" s="14">
        <f t="shared" si="169"/>
        <v>7</v>
      </c>
      <c r="C175" s="6">
        <v>2022</v>
      </c>
      <c r="D175" s="104"/>
      <c r="E175" s="39"/>
      <c r="F175" s="39"/>
      <c r="G175" s="39"/>
      <c r="H175" s="39"/>
      <c r="I175" s="105"/>
      <c r="J175" s="6">
        <v>2022</v>
      </c>
      <c r="K175" s="61" t="e">
        <f>IF(SUM($M$16:$M30)=SUM($K$165:$P$165),K$165-((K$165/K$166)*(COUNTIF($M$23:$M30,"=0"))),999999)</f>
        <v>#DIV/0!</v>
      </c>
      <c r="L175" s="3" t="e">
        <f>IF(SUM($M$16:$M30)=SUM($K$165:$P$165),L$165-((L$165/L$166)*(COUNTIF($M$23:$M30,"=0"))),999999)</f>
        <v>#DIV/0!</v>
      </c>
      <c r="M175" s="4" t="e">
        <f>IF(SUM($M$16:$M30)=SUM($K$165:$P$165),M$165-((M$165/M$166)*(COUNTIF($M$23:$M30,"=0"))),999999)</f>
        <v>#DIV/0!</v>
      </c>
      <c r="N175" s="4" t="e">
        <f>IF(SUM($M$16:$M30)=SUM($K$165:$P$165),N$165-((N$165/N$166)*(COUNTIF($M$23:$M30,"=0"))),999999)</f>
        <v>#DIV/0!</v>
      </c>
      <c r="O175" s="4" t="e">
        <f>IF(SUM($M$16:$M30)=SUM($K$165:$P$165),O$165-((O$165/O$166)*(COUNTIF($M$23:$M30,"=0"))),999999)</f>
        <v>#DIV/0!</v>
      </c>
      <c r="P175" s="4" t="e">
        <f>IF(SUM($M$16:$M30)=SUM($K$165:$P$165),P$165-((P$165/P$166)*(COUNTIF($M$23:$M30,"=0"))),999999)</f>
        <v>#DIV/0!</v>
      </c>
      <c r="T175" s="39"/>
      <c r="U175" s="39"/>
      <c r="V175" s="39"/>
      <c r="W175" s="6">
        <v>2022</v>
      </c>
      <c r="X175" s="61" t="e">
        <f>IF(SUM($Z$16:$Z30)=SUM($X$165:$AC$165),X$165-((X$165/X$166)*(COUNTIF($Z$23:$Z30,"=0"))),999999)</f>
        <v>#DIV/0!</v>
      </c>
      <c r="Y175" s="3" t="e">
        <f>IF(SUM($Z$16:$Z30)=SUM($X$165:$AC$165),Y$165-((Y$165/Y$166)*(COUNTIF($Z$23:$Z30,"=0"))),999999)</f>
        <v>#DIV/0!</v>
      </c>
      <c r="Z175" s="4" t="e">
        <f>IF(SUM($Z$16:$Z30)=SUM($X$165:$AC$165),Z$165-((Z$165/Z$166)*(COUNTIF($Z$23:$Z30,"=0"))),999999)</f>
        <v>#DIV/0!</v>
      </c>
      <c r="AA175" s="4" t="e">
        <f>IF(SUM($Z$16:$Z30)=SUM($X$165:$AC$165),AA$165-((AA$165/AA$166)*(COUNTIF($Z$23:$Z30,"=0"))),999999)</f>
        <v>#DIV/0!</v>
      </c>
      <c r="AB175" s="4" t="e">
        <f>IF(SUM($Z$16:$Z30)=SUM($X$165:$AC$165),AB$165-((AB$165/AB$166)*(COUNTIF($Z$23:$Z30,"=0"))),999999)</f>
        <v>#DIV/0!</v>
      </c>
      <c r="AC175" s="4" t="e">
        <f>IF(SUM($Z$16:$Z30)=SUM($X$165:$AC$165),AC$165-((AC$165/AC$166)*(COUNTIF($Z$23:$Z30,"=0"))),999999)</f>
        <v>#DIV/0!</v>
      </c>
      <c r="AJ175" s="6">
        <v>2022</v>
      </c>
      <c r="AK175" s="61" t="e">
        <f>IF(SUM($AM$16:$AM30)=SUM($AK$165:$AP$165),AK$165-((AK$165/AK$166)*(COUNTIF($AM$23:$AM30,"=0"))),999999)</f>
        <v>#DIV/0!</v>
      </c>
      <c r="AL175" s="3" t="e">
        <f>IF(SUM($AM$16:$AM30)=SUM($AK$165:$AP$165),AL$165-((AL$165/AL$166)*(COUNTIF($AM$23:$AM30,"=0"))),999999)</f>
        <v>#DIV/0!</v>
      </c>
      <c r="AM175" s="4" t="e">
        <f>IF(SUM($AM$16:$AM30)=SUM($AK$165:$AP$165),AM$165-((AM$165/AM$166)*(COUNTIF($AM$23:$AM30,"=0"))),999999)</f>
        <v>#DIV/0!</v>
      </c>
      <c r="AN175" s="4" t="e">
        <f>IF(SUM($AM$16:$AM30)=SUM($AK$165:$AP$165),AN$165-((AN$165/AN$166)*(COUNTIF($AM$23:$AM30,"=0"))),999999)</f>
        <v>#DIV/0!</v>
      </c>
      <c r="AO175" s="4" t="e">
        <f>IF(SUM($AM$16:$AM30)=SUM($AK$165:$AP$165),AO$165-((AO$165/AO$166)*(COUNTIF($AM$23:$AM30,"=0"))),999999)</f>
        <v>#DIV/0!</v>
      </c>
      <c r="AP175" s="4" t="e">
        <f>IF(SUM($AM$16:$AM30)=SUM($AK$165:$AP$165),AP$165-((AP$165/AP$166)*(COUNTIF($AM$23:$AM30,"=0"))),999999)</f>
        <v>#DIV/0!</v>
      </c>
      <c r="AW175" s="6">
        <v>2022</v>
      </c>
      <c r="AX175" s="61" t="e">
        <f>IF(SUM($AZ$16:$AZ30)=SUM($AX$165:$BC$165),AX$165-((AX$165/AX$166)*(COUNTIF($AZ$23:$AZ30,"=0"))),999999)</f>
        <v>#DIV/0!</v>
      </c>
      <c r="AY175" s="3" t="e">
        <f>IF(SUM($AZ$16:$AZ30)=SUM($AX$165:$BC$165),AY$165-((AY$165/AY$166)*(COUNTIF($AZ$23:$AZ30,"=0"))),999999)</f>
        <v>#DIV/0!</v>
      </c>
      <c r="AZ175" s="4" t="e">
        <f>IF(SUM($AZ$16:$AZ30)=SUM($AX$165:$BC$165),AZ$165-((AZ$165/AZ$166)*(COUNTIF($AZ$23:$AZ30,"=0"))),999999)</f>
        <v>#DIV/0!</v>
      </c>
      <c r="BA175" s="4" t="e">
        <f>IF(SUM($AZ$16:$AZ30)=SUM($AX$165:$BC$165),BA$165-((BA$165/BA$166)*(COUNTIF($AZ$23:$AZ30,"=0"))),999999)</f>
        <v>#DIV/0!</v>
      </c>
      <c r="BB175" s="4" t="e">
        <f>IF(SUM($AZ$16:$AZ30)=SUM($AX$165:$BC$165),BB$165-((BB$165/BB$166)*(COUNTIF($AZ$23:$AZ30,"=0"))),999999)</f>
        <v>#DIV/0!</v>
      </c>
      <c r="BC175" s="4" t="e">
        <f>IF(SUM($AZ$16:$AZ30)=SUM($AX$165:$BC$165),BC$165-((BC$165/BC$166)*(COUNTIF($AZ$23:$AZ30,"=0"))),999999)</f>
        <v>#DIV/0!</v>
      </c>
      <c r="BJ175" s="6">
        <v>2022</v>
      </c>
      <c r="BK175" s="61" t="e">
        <f>IF(SUM($BM$16:$BM30)=SUM($BK$165:$BP$165),BK$165-((BK$165/BK$166)*(COUNTIF($BM$23:$BM30,"=0"))),999999)</f>
        <v>#DIV/0!</v>
      </c>
      <c r="BL175" s="3" t="e">
        <f>IF(SUM($BM$16:$BM30)=SUM($BK$165:$BP$165),BL$165-((BL$165/BL$166)*(COUNTIF($BM$23:$BM30,"=0"))),999999)</f>
        <v>#DIV/0!</v>
      </c>
      <c r="BM175" s="4" t="e">
        <f>IF(SUM($BM$16:$BM30)=SUM($BK$165:$BP$165),BM$165-((BM$165/BM$166)*(COUNTIF($BM$23:$BM30,"=0"))),999999)</f>
        <v>#DIV/0!</v>
      </c>
      <c r="BN175" s="4" t="e">
        <f>IF(SUM($BM$16:$BM30)=SUM($BK$165:$BP$165),BN$165-((BN$165/BN$166)*(COUNTIF($BM$23:$BM30,"=0"))),999999)</f>
        <v>#DIV/0!</v>
      </c>
      <c r="BO175" s="4" t="e">
        <f>IF(SUM($BM$16:$BM30)=SUM($BK$165:$BP$165),BO$165-((BO$165/BO$166)*(COUNTIF($BM$23:$BM30,"=0"))),999999)</f>
        <v>#DIV/0!</v>
      </c>
      <c r="BP175" s="4" t="e">
        <f>IF(SUM($BM$16:$BM30)=SUM($BK$165:$BP$165),BP$165-((BP$165/BP$166)*(COUNTIF($BM$23:$BM30,"=0"))),999999)</f>
        <v>#DIV/0!</v>
      </c>
      <c r="BW175" s="6">
        <v>2022</v>
      </c>
      <c r="BX175" s="61" t="e">
        <f>IF(SUM($BZ$16:$BZ30)=SUM($BX$165:$CC$165),BX$165-((BX$165/BX$166)*(COUNTIF($BZ$23:$BZ30,"=0"))),999999)</f>
        <v>#DIV/0!</v>
      </c>
      <c r="BY175" s="3" t="e">
        <f>IF(SUM($BZ$16:$BZ30)=SUM($BX$165:$CC$165),BY$165-((BY$165/BY$166)*(COUNTIF($BZ$23:$BZ30,"=0"))),999999)</f>
        <v>#DIV/0!</v>
      </c>
      <c r="BZ175" s="4" t="e">
        <f>IF(SUM($BZ$16:$BZ30)=SUM($BX$165:$CC$165),BZ$165-((BZ$165/BZ$166)*(COUNTIF($BZ$23:$BZ30,"=0"))),999999)</f>
        <v>#DIV/0!</v>
      </c>
      <c r="CA175" s="4" t="e">
        <f>IF(SUM($BZ$16:$BZ30)=SUM($BX$165:$CC$165),CA$165-((CA$165/CA$166)*(COUNTIF($BZ$23:$BZ30,"=0"))),999999)</f>
        <v>#DIV/0!</v>
      </c>
      <c r="CB175" s="4" t="e">
        <f>IF(SUM($BZ$16:$BZ30)=SUM($BX$165:$CC$165),CB$165-((CB$165/CB$166)*(COUNTIF($BZ$23:$BZ30,"=0"))),999999)</f>
        <v>#DIV/0!</v>
      </c>
      <c r="CC175" s="4" t="e">
        <f>IF(SUM($BZ$16:$BZ30)=SUM($BX$165:$CC$165),CC$165-((CC$165/CC$166)*(COUNTIF($BZ$23:$BZ30,"=0"))),999999)</f>
        <v>#DIV/0!</v>
      </c>
      <c r="CJ175" s="6">
        <v>2022</v>
      </c>
      <c r="CK175" s="61" t="e">
        <f>IF(SUM($CM$16:$CM30)=SUM($CK$165:$CP$165),CK$165-((CK$165/CK$166)*(COUNTIF($CM$23:$CM30,"=0"))),999999)</f>
        <v>#DIV/0!</v>
      </c>
      <c r="CL175" s="3" t="e">
        <f>IF(SUM($CM$16:$CM30)=SUM($CK$165:$CP$165),CL$165-((CL$165/CL$166)*(COUNTIF($CM$23:$CM30,"=0"))),999999)</f>
        <v>#DIV/0!</v>
      </c>
      <c r="CM175" s="4" t="e">
        <f>IF(SUM($CM$16:$CM30)=SUM($CK$165:$CP$165),CM$165-((CM$165/CM$166)*(COUNTIF($CM$23:$CM30,"=0"))),999999)</f>
        <v>#DIV/0!</v>
      </c>
      <c r="CN175" s="4" t="e">
        <f>IF(SUM($CM$16:$CM30)=SUM($CK$165:$CP$165),CN$165-((CN$165/CN$166)*(COUNTIF($CM$23:$CM30,"=0"))),999999)</f>
        <v>#DIV/0!</v>
      </c>
      <c r="CO175" s="4" t="e">
        <f>IF(SUM($CM$16:$CM30)=SUM($CK$165:$CP$165),CO$165-((CO$165/CO$166)*(COUNTIF($CM$23:$CM30,"=0"))),999999)</f>
        <v>#DIV/0!</v>
      </c>
      <c r="CP175" s="4" t="e">
        <f>IF(SUM($CM$16:$CM30)=SUM($CK$165:$CP$165),CP$165-((CP$165/CP$166)*(COUNTIF($CM$23:$CM30,"=0"))),999999)</f>
        <v>#DIV/0!</v>
      </c>
      <c r="CW175" s="6">
        <v>2022</v>
      </c>
      <c r="CX175" s="61" t="e">
        <f>IF(SUM($CZ$16:$CZ30)=SUM($CX$165:$DC$165),CX$165-((CX$165/CX$166)*(COUNTIF($CZ$23:$CZ30,"=0"))),999999)</f>
        <v>#DIV/0!</v>
      </c>
      <c r="CY175" s="3" t="e">
        <f>IF(SUM($CZ$16:$CZ30)=SUM($CX$165:$DC$165),CY$165-((CY$165/CY$166)*(COUNTIF($CZ$23:$CZ30,"=0"))),999999)</f>
        <v>#DIV/0!</v>
      </c>
      <c r="CZ175" s="4" t="e">
        <f>IF(SUM($CZ$16:$CZ30)=SUM($CX$165:$DC$165),CZ$165-((CZ$165/CZ$166)*(COUNTIF($CZ$23:$CZ30,"=0"))),999999)</f>
        <v>#DIV/0!</v>
      </c>
      <c r="DA175" s="4" t="e">
        <f>IF(SUM($CZ$16:$CZ30)=SUM($CX$165:$DC$165),DA$165-((DA$165/DA$166)*(COUNTIF($CZ$23:$CZ30,"=0"))),999999)</f>
        <v>#DIV/0!</v>
      </c>
      <c r="DB175" s="4" t="e">
        <f>IF(SUM($CZ$16:$CZ30)=SUM($CX$165:$DC$165),DB$165-((DB$165/DB$166)*(COUNTIF($CZ$23:$CZ30,"=0"))),999999)</f>
        <v>#DIV/0!</v>
      </c>
      <c r="DC175" s="4" t="e">
        <f>IF(SUM($CZ$16:$CZ30)=SUM($CX$165:$DC$165),DC$165-((DC$165/DC$166)*(COUNTIF($CZ$23:$CZ30,"=0"))),999999)</f>
        <v>#DIV/0!</v>
      </c>
      <c r="DJ175" s="6">
        <v>2022</v>
      </c>
      <c r="DK175" s="61" t="e">
        <f>IF(SUM($DM$16:$DM30)=SUM($DK$165:$DP$165),DK$165-((DK$165/DK$166)*(COUNTIF($DM$23:$DM30,"=0"))),999999)</f>
        <v>#DIV/0!</v>
      </c>
      <c r="DL175" s="3" t="e">
        <f>IF(SUM($DM$16:$DM30)=SUM($DK$165:$DP$165),DL$165-((DL$165/DL$166)*(COUNTIF($DM$23:$DM30,"=0"))),999999)</f>
        <v>#DIV/0!</v>
      </c>
      <c r="DM175" s="4" t="e">
        <f>IF(SUM($DM$16:$DM30)=SUM($DK$165:$DP$165),DM$165-((DM$165/DM$166)*(COUNTIF($DM$23:$DM30,"=0"))),999999)</f>
        <v>#DIV/0!</v>
      </c>
      <c r="DN175" s="4" t="e">
        <f>IF(SUM($DM$16:$DM30)=SUM($DK$165:$DP$165),DN$165-((DN$165/DN$166)*(COUNTIF($DM$23:$DM30,"=0"))),999999)</f>
        <v>#DIV/0!</v>
      </c>
      <c r="DO175" s="4" t="e">
        <f>IF(SUM($DM$16:$DM30)=SUM($DK$165:$DP$165),DO$165-((DO$165/DO$166)*(COUNTIF($DM$23:$DM30,"=0"))),999999)</f>
        <v>#DIV/0!</v>
      </c>
      <c r="DP175" s="4" t="e">
        <f>IF(SUM($DM$16:$DM30)=SUM($DK$165:$DP$165),DP$165-((DP$165/DP$166)*(COUNTIF($DM$23:$DM30,"=0"))),999999)</f>
        <v>#DIV/0!</v>
      </c>
      <c r="DW175" s="6">
        <v>2022</v>
      </c>
      <c r="DX175" s="61" t="e">
        <f>IF(SUM($DZ$16:$DZ30)=SUM($DX$165:$EC$165),DX$165-((DX$165/DX$166)*(COUNTIF($DZ$23:$DZ30,"=0"))),999999)</f>
        <v>#DIV/0!</v>
      </c>
      <c r="DY175" s="3" t="e">
        <f>IF(SUM($DZ$16:$DZ30)=SUM($DX$165:$EC$165),DY$165-((DY$165/DY$166)*(COUNTIF($DZ$23:$DZ30,"=0"))),999999)</f>
        <v>#DIV/0!</v>
      </c>
      <c r="DZ175" s="4" t="e">
        <f>IF(SUM($DZ$16:$DZ30)=SUM($DX$165:$EC$165),DZ$165-((DZ$165/DZ$166)*(COUNTIF($DZ$23:$DZ30,"=0"))),999999)</f>
        <v>#DIV/0!</v>
      </c>
      <c r="EA175" s="4" t="e">
        <f>IF(SUM($DZ$16:$DZ30)=SUM($DX$165:$EC$165),EA$165-((EA$165/EA$166)*(COUNTIF($DZ$23:$DZ30,"=0"))),999999)</f>
        <v>#DIV/0!</v>
      </c>
      <c r="EB175" s="4" t="e">
        <f>IF(SUM($DZ$16:$DZ30)=SUM($DX$165:$EC$165),EB$165-((EB$165/EB$166)*(COUNTIF($DZ$23:$DZ30,"=0"))),999999)</f>
        <v>#DIV/0!</v>
      </c>
      <c r="EC175" s="4" t="e">
        <f>IF(SUM($DZ$16:$DZ30)=SUM($DX$165:$EC$165),EC$165-((EC$165/EC$166)*(COUNTIF($DZ$23:$DZ30,"=0"))),999999)</f>
        <v>#DIV/0!</v>
      </c>
      <c r="EJ175" s="6">
        <v>2022</v>
      </c>
      <c r="EK175" s="61" t="e">
        <f>IF(SUM($EM$16:$EM30)=SUM($EK$165:$EP$165),EK$165-((EK$165/EK$166)*(COUNTIF($EM$23:$EM30,"=0"))),999999)</f>
        <v>#DIV/0!</v>
      </c>
      <c r="EL175" s="3" t="e">
        <f>IF(SUM($EM$16:$EM30)=SUM($EK$165:$EP$165),EL$165-((EL$165/EL$166)*(COUNTIF($EM$23:$EM30,"=0"))),999999)</f>
        <v>#DIV/0!</v>
      </c>
      <c r="EM175" s="4" t="e">
        <f>IF(SUM($EM$16:$EM30)=SUM($EK$165:$EP$165),EM$165-((EM$165/EM$166)*(COUNTIF($EM$23:$EM30,"=0"))),999999)</f>
        <v>#DIV/0!</v>
      </c>
      <c r="EN175" s="4" t="e">
        <f>IF(SUM($EM$16:$EM30)=SUM($EK$165:$EP$165),EN$165-((EN$165/EN$166)*(COUNTIF($EM$23:$EM30,"=0"))),999999)</f>
        <v>#DIV/0!</v>
      </c>
      <c r="EO175" s="4" t="e">
        <f>IF(SUM($EM$16:$EM30)=SUM($EK$165:$EP$165),EO$165-((EO$165/EO$166)*(COUNTIF($EM$23:$EM30,"=0"))),999999)</f>
        <v>#DIV/0!</v>
      </c>
      <c r="EP175" s="4" t="e">
        <f>IF(SUM($EM$16:$EM30)=SUM($EK$165:$EP$165),EP$165-((EP$165/EP$166)*(COUNTIF($EM$23:$EM30,"=0"))),999999)</f>
        <v>#DIV/0!</v>
      </c>
      <c r="EW175" s="6">
        <v>2022</v>
      </c>
      <c r="EX175" s="61">
        <f>IF(SUM($EZ$16:$EZ30)=SUM($EX$165:$FC$165),EX$165-((EX$165/EX$166)*(COUNTIF($EZ$23:$EZ30,"=0"))),999999)</f>
        <v>999999</v>
      </c>
      <c r="EY175" s="3">
        <f>IF(SUM($EZ$16:$EZ30)=SUM($EX$165:$FC$165),EY$165-((EY$165/EY$166)*(COUNTIF($EZ$23:$EZ30,"=0"))),999999)</f>
        <v>999999</v>
      </c>
      <c r="EZ175" s="4">
        <f>IF(SUM($EZ$16:$EZ30)=SUM($EX$165:$FC$165),EZ$165-((EZ$165/EZ$166)*(COUNTIF($EZ$23:$EZ30,"=0"))),999999)</f>
        <v>999999</v>
      </c>
      <c r="FA175" s="4">
        <f>IF(SUM($EZ$16:$EZ30)=SUM($EX$165:$FC$165),FA$165-((FA$165/FA$166)*(COUNTIF($EZ$23:$EZ30,"=0"))),999999)</f>
        <v>999999</v>
      </c>
      <c r="FB175" s="4">
        <f>IF(SUM($EZ$16:$EZ30)=SUM($EX$165:$FC$165),FB$165-((FB$165/FB$166)*(COUNTIF($EZ$23:$EZ30,"=0"))),999999)</f>
        <v>999999</v>
      </c>
      <c r="FC175" s="4">
        <f>IF(SUM($EZ$16:$EZ30)=SUM($EX$165:$FC$165),FC$165-((FC$165/FC$166)*(COUNTIF($EZ$23:$EZ30,"=0"))),999999)</f>
        <v>999999</v>
      </c>
      <c r="FJ175" s="47"/>
    </row>
    <row r="176" spans="2:166" x14ac:dyDescent="0.25">
      <c r="B176" s="15">
        <f t="shared" si="169"/>
        <v>8</v>
      </c>
      <c r="C176" s="7">
        <v>2023</v>
      </c>
      <c r="D176" s="104"/>
      <c r="E176" s="39"/>
      <c r="F176" s="39"/>
      <c r="G176" s="39"/>
      <c r="H176" s="39"/>
      <c r="I176" s="105"/>
      <c r="J176" s="7">
        <v>2023</v>
      </c>
      <c r="K176" s="62" t="e">
        <f>IF(SUM($M$16:$M31)=SUM($K$165:$P$165),K$165-((K$165/K$166)*(COUNTIF($M$23:$M31,"=0"))),999999)</f>
        <v>#DIV/0!</v>
      </c>
      <c r="L176" s="1" t="e">
        <f>IF(SUM($M$16:$M31)=SUM($K$165:$P$165),L$165-((L$165/L$166)*(COUNTIF($M$23:$M31,"=0"))),999999)</f>
        <v>#DIV/0!</v>
      </c>
      <c r="M176" s="2" t="e">
        <f>IF(SUM($M$16:$M31)=SUM($K$165:$P$165),M$165-((M$165/M$166)*(COUNTIF($M$23:$M31,"=0"))),999999)</f>
        <v>#DIV/0!</v>
      </c>
      <c r="N176" s="2" t="e">
        <f>IF(SUM($M$16:$M31)=SUM($K$165:$P$165),N$165-((N$165/N$166)*(COUNTIF($M$23:$M31,"=0"))),999999)</f>
        <v>#DIV/0!</v>
      </c>
      <c r="O176" s="2" t="e">
        <f>IF(SUM($M$16:$M31)=SUM($K$165:$P$165),O$165-((O$165/O$166)*(COUNTIF($M$23:$M31,"=0"))),999999)</f>
        <v>#DIV/0!</v>
      </c>
      <c r="P176" s="2" t="e">
        <f>IF(SUM($M$16:$M31)=SUM($K$165:$P$165),P$165-((P$165/P$166)*(COUNTIF($M$23:$M31,"=0"))),999999)</f>
        <v>#DIV/0!</v>
      </c>
      <c r="T176" s="39"/>
      <c r="U176" s="39"/>
      <c r="V176" s="39"/>
      <c r="W176" s="7">
        <v>2023</v>
      </c>
      <c r="X176" s="62" t="e">
        <f>IF(SUM($Z$16:$Z31)=SUM($X$165:$AC$165),X$165-((X$165/X$166)*(COUNTIF($Z$23:$Z31,"=0"))),999999)</f>
        <v>#DIV/0!</v>
      </c>
      <c r="Y176" s="1" t="e">
        <f>IF(SUM($Z$16:$Z31)=SUM($X$165:$AC$165),Y$165-((Y$165/Y$166)*(COUNTIF($Z$23:$Z31,"=0"))),999999)</f>
        <v>#DIV/0!</v>
      </c>
      <c r="Z176" s="2" t="e">
        <f>IF(SUM($Z$16:$Z31)=SUM($X$165:$AC$165),Z$165-((Z$165/Z$166)*(COUNTIF($Z$23:$Z31,"=0"))),999999)</f>
        <v>#DIV/0!</v>
      </c>
      <c r="AA176" s="2" t="e">
        <f>IF(SUM($Z$16:$Z31)=SUM($X$165:$AC$165),AA$165-((AA$165/AA$166)*(COUNTIF($Z$23:$Z31,"=0"))),999999)</f>
        <v>#DIV/0!</v>
      </c>
      <c r="AB176" s="2" t="e">
        <f>IF(SUM($Z$16:$Z31)=SUM($X$165:$AC$165),AB$165-((AB$165/AB$166)*(COUNTIF($Z$23:$Z31,"=0"))),999999)</f>
        <v>#DIV/0!</v>
      </c>
      <c r="AC176" s="2" t="e">
        <f>IF(SUM($Z$16:$Z31)=SUM($X$165:$AC$165),AC$165-((AC$165/AC$166)*(COUNTIF($Z$23:$Z31,"=0"))),999999)</f>
        <v>#DIV/0!</v>
      </c>
      <c r="AJ176" s="7">
        <v>2023</v>
      </c>
      <c r="AK176" s="62" t="e">
        <f>IF(SUM($AM$16:$AM31)=SUM($AK$165:$AP$165),AK$165-((AK$165/AK$166)*(COUNTIF($AM$23:$AM31,"=0"))),999999)</f>
        <v>#DIV/0!</v>
      </c>
      <c r="AL176" s="1" t="e">
        <f>IF(SUM($AM$16:$AM31)=SUM($AK$165:$AP$165),AL$165-((AL$165/AL$166)*(COUNTIF($AM$23:$AM31,"=0"))),999999)</f>
        <v>#DIV/0!</v>
      </c>
      <c r="AM176" s="2" t="e">
        <f>IF(SUM($AM$16:$AM31)=SUM($AK$165:$AP$165),AM$165-((AM$165/AM$166)*(COUNTIF($AM$23:$AM31,"=0"))),999999)</f>
        <v>#DIV/0!</v>
      </c>
      <c r="AN176" s="2" t="e">
        <f>IF(SUM($AM$16:$AM31)=SUM($AK$165:$AP$165),AN$165-((AN$165/AN$166)*(COUNTIF($AM$23:$AM31,"=0"))),999999)</f>
        <v>#DIV/0!</v>
      </c>
      <c r="AO176" s="2" t="e">
        <f>IF(SUM($AM$16:$AM31)=SUM($AK$165:$AP$165),AO$165-((AO$165/AO$166)*(COUNTIF($AM$23:$AM31,"=0"))),999999)</f>
        <v>#DIV/0!</v>
      </c>
      <c r="AP176" s="2" t="e">
        <f>IF(SUM($AM$16:$AM31)=SUM($AK$165:$AP$165),AP$165-((AP$165/AP$166)*(COUNTIF($AM$23:$AM31,"=0"))),999999)</f>
        <v>#DIV/0!</v>
      </c>
      <c r="AW176" s="7">
        <v>2023</v>
      </c>
      <c r="AX176" s="62" t="e">
        <f>IF(SUM($AZ$16:$AZ31)=SUM($AX$165:$BC$165),AX$165-((AX$165/AX$166)*(COUNTIF($AZ$23:$AZ31,"=0"))),999999)</f>
        <v>#DIV/0!</v>
      </c>
      <c r="AY176" s="1" t="e">
        <f>IF(SUM($AZ$16:$AZ31)=SUM($AX$165:$BC$165),AY$165-((AY$165/AY$166)*(COUNTIF($AZ$23:$AZ31,"=0"))),999999)</f>
        <v>#DIV/0!</v>
      </c>
      <c r="AZ176" s="2" t="e">
        <f>IF(SUM($AZ$16:$AZ31)=SUM($AX$165:$BC$165),AZ$165-((AZ$165/AZ$166)*(COUNTIF($AZ$23:$AZ31,"=0"))),999999)</f>
        <v>#DIV/0!</v>
      </c>
      <c r="BA176" s="2" t="e">
        <f>IF(SUM($AZ$16:$AZ31)=SUM($AX$165:$BC$165),BA$165-((BA$165/BA$166)*(COUNTIF($AZ$23:$AZ31,"=0"))),999999)</f>
        <v>#DIV/0!</v>
      </c>
      <c r="BB176" s="2" t="e">
        <f>IF(SUM($AZ$16:$AZ31)=SUM($AX$165:$BC$165),BB$165-((BB$165/BB$166)*(COUNTIF($AZ$23:$AZ31,"=0"))),999999)</f>
        <v>#DIV/0!</v>
      </c>
      <c r="BC176" s="2" t="e">
        <f>IF(SUM($AZ$16:$AZ31)=SUM($AX$165:$BC$165),BC$165-((BC$165/BC$166)*(COUNTIF($AZ$23:$AZ31,"=0"))),999999)</f>
        <v>#DIV/0!</v>
      </c>
      <c r="BJ176" s="7">
        <v>2023</v>
      </c>
      <c r="BK176" s="62" t="e">
        <f>IF(SUM($BM$16:$BM31)=SUM($BK$165:$BP$165),BK$165-((BK$165/BK$166)*(COUNTIF($BM$23:$BM31,"=0"))),999999)</f>
        <v>#DIV/0!</v>
      </c>
      <c r="BL176" s="1" t="e">
        <f>IF(SUM($BM$16:$BM31)=SUM($BK$165:$BP$165),BL$165-((BL$165/BL$166)*(COUNTIF($BM$23:$BM31,"=0"))),999999)</f>
        <v>#DIV/0!</v>
      </c>
      <c r="BM176" s="2" t="e">
        <f>IF(SUM($BM$16:$BM31)=SUM($BK$165:$BP$165),BM$165-((BM$165/BM$166)*(COUNTIF($BM$23:$BM31,"=0"))),999999)</f>
        <v>#DIV/0!</v>
      </c>
      <c r="BN176" s="2" t="e">
        <f>IF(SUM($BM$16:$BM31)=SUM($BK$165:$BP$165),BN$165-((BN$165/BN$166)*(COUNTIF($BM$23:$BM31,"=0"))),999999)</f>
        <v>#DIV/0!</v>
      </c>
      <c r="BO176" s="2" t="e">
        <f>IF(SUM($BM$16:$BM31)=SUM($BK$165:$BP$165),BO$165-((BO$165/BO$166)*(COUNTIF($BM$23:$BM31,"=0"))),999999)</f>
        <v>#DIV/0!</v>
      </c>
      <c r="BP176" s="2" t="e">
        <f>IF(SUM($BM$16:$BM31)=SUM($BK$165:$BP$165),BP$165-((BP$165/BP$166)*(COUNTIF($BM$23:$BM31,"=0"))),999999)</f>
        <v>#DIV/0!</v>
      </c>
      <c r="BW176" s="7">
        <v>2023</v>
      </c>
      <c r="BX176" s="62" t="e">
        <f>IF(SUM($BZ$16:$BZ31)=SUM($BX$165:$CC$165),BX$165-((BX$165/BX$166)*(COUNTIF($BZ$23:$BZ31,"=0"))),999999)</f>
        <v>#DIV/0!</v>
      </c>
      <c r="BY176" s="1" t="e">
        <f>IF(SUM($BZ$16:$BZ31)=SUM($BX$165:$CC$165),BY$165-((BY$165/BY$166)*(COUNTIF($BZ$23:$BZ31,"=0"))),999999)</f>
        <v>#DIV/0!</v>
      </c>
      <c r="BZ176" s="2" t="e">
        <f>IF(SUM($BZ$16:$BZ31)=SUM($BX$165:$CC$165),BZ$165-((BZ$165/BZ$166)*(COUNTIF($BZ$23:$BZ31,"=0"))),999999)</f>
        <v>#DIV/0!</v>
      </c>
      <c r="CA176" s="2" t="e">
        <f>IF(SUM($BZ$16:$BZ31)=SUM($BX$165:$CC$165),CA$165-((CA$165/CA$166)*(COUNTIF($BZ$23:$BZ31,"=0"))),999999)</f>
        <v>#DIV/0!</v>
      </c>
      <c r="CB176" s="2" t="e">
        <f>IF(SUM($BZ$16:$BZ31)=SUM($BX$165:$CC$165),CB$165-((CB$165/CB$166)*(COUNTIF($BZ$23:$BZ31,"=0"))),999999)</f>
        <v>#DIV/0!</v>
      </c>
      <c r="CC176" s="2" t="e">
        <f>IF(SUM($BZ$16:$BZ31)=SUM($BX$165:$CC$165),CC$165-((CC$165/CC$166)*(COUNTIF($BZ$23:$BZ31,"=0"))),999999)</f>
        <v>#DIV/0!</v>
      </c>
      <c r="CJ176" s="7">
        <v>2023</v>
      </c>
      <c r="CK176" s="62" t="e">
        <f>IF(SUM($CM$16:$CM31)=SUM($CK$165:$CP$165),CK$165-((CK$165/CK$166)*(COUNTIF($CM$23:$CM31,"=0"))),999999)</f>
        <v>#DIV/0!</v>
      </c>
      <c r="CL176" s="1" t="e">
        <f>IF(SUM($CM$16:$CM31)=SUM($CK$165:$CP$165),CL$165-((CL$165/CL$166)*(COUNTIF($CM$23:$CM31,"=0"))),999999)</f>
        <v>#DIV/0!</v>
      </c>
      <c r="CM176" s="2" t="e">
        <f>IF(SUM($CM$16:$CM31)=SUM($CK$165:$CP$165),CM$165-((CM$165/CM$166)*(COUNTIF($CM$23:$CM31,"=0"))),999999)</f>
        <v>#DIV/0!</v>
      </c>
      <c r="CN176" s="2" t="e">
        <f>IF(SUM($CM$16:$CM31)=SUM($CK$165:$CP$165),CN$165-((CN$165/CN$166)*(COUNTIF($CM$23:$CM31,"=0"))),999999)</f>
        <v>#DIV/0!</v>
      </c>
      <c r="CO176" s="2" t="e">
        <f>IF(SUM($CM$16:$CM31)=SUM($CK$165:$CP$165),CO$165-((CO$165/CO$166)*(COUNTIF($CM$23:$CM31,"=0"))),999999)</f>
        <v>#DIV/0!</v>
      </c>
      <c r="CP176" s="2" t="e">
        <f>IF(SUM($CM$16:$CM31)=SUM($CK$165:$CP$165),CP$165-((CP$165/CP$166)*(COUNTIF($CM$23:$CM31,"=0"))),999999)</f>
        <v>#DIV/0!</v>
      </c>
      <c r="CW176" s="7">
        <v>2023</v>
      </c>
      <c r="CX176" s="62" t="e">
        <f>IF(SUM($CZ$16:$CZ31)=SUM($CX$165:$DC$165),CX$165-((CX$165/CX$166)*(COUNTIF($CZ$23:$CZ31,"=0"))),999999)</f>
        <v>#DIV/0!</v>
      </c>
      <c r="CY176" s="1" t="e">
        <f>IF(SUM($CZ$16:$CZ31)=SUM($CX$165:$DC$165),CY$165-((CY$165/CY$166)*(COUNTIF($CZ$23:$CZ31,"=0"))),999999)</f>
        <v>#DIV/0!</v>
      </c>
      <c r="CZ176" s="2" t="e">
        <f>IF(SUM($CZ$16:$CZ31)=SUM($CX$165:$DC$165),CZ$165-((CZ$165/CZ$166)*(COUNTIF($CZ$23:$CZ31,"=0"))),999999)</f>
        <v>#DIV/0!</v>
      </c>
      <c r="DA176" s="2" t="e">
        <f>IF(SUM($CZ$16:$CZ31)=SUM($CX$165:$DC$165),DA$165-((DA$165/DA$166)*(COUNTIF($CZ$23:$CZ31,"=0"))),999999)</f>
        <v>#DIV/0!</v>
      </c>
      <c r="DB176" s="2" t="e">
        <f>IF(SUM($CZ$16:$CZ31)=SUM($CX$165:$DC$165),DB$165-((DB$165/DB$166)*(COUNTIF($CZ$23:$CZ31,"=0"))),999999)</f>
        <v>#DIV/0!</v>
      </c>
      <c r="DC176" s="2" t="e">
        <f>IF(SUM($CZ$16:$CZ31)=SUM($CX$165:$DC$165),DC$165-((DC$165/DC$166)*(COUNTIF($CZ$23:$CZ31,"=0"))),999999)</f>
        <v>#DIV/0!</v>
      </c>
      <c r="DJ176" s="7">
        <v>2023</v>
      </c>
      <c r="DK176" s="62" t="e">
        <f>IF(SUM($DM$16:$DM31)=SUM($DK$165:$DP$165),DK$165-((DK$165/DK$166)*(COUNTIF($DM$23:$DM31,"=0"))),999999)</f>
        <v>#DIV/0!</v>
      </c>
      <c r="DL176" s="1" t="e">
        <f>IF(SUM($DM$16:$DM31)=SUM($DK$165:$DP$165),DL$165-((DL$165/DL$166)*(COUNTIF($DM$23:$DM31,"=0"))),999999)</f>
        <v>#DIV/0!</v>
      </c>
      <c r="DM176" s="2" t="e">
        <f>IF(SUM($DM$16:$DM31)=SUM($DK$165:$DP$165),DM$165-((DM$165/DM$166)*(COUNTIF($DM$23:$DM31,"=0"))),999999)</f>
        <v>#DIV/0!</v>
      </c>
      <c r="DN176" s="2" t="e">
        <f>IF(SUM($DM$16:$DM31)=SUM($DK$165:$DP$165),DN$165-((DN$165/DN$166)*(COUNTIF($DM$23:$DM31,"=0"))),999999)</f>
        <v>#DIV/0!</v>
      </c>
      <c r="DO176" s="2" t="e">
        <f>IF(SUM($DM$16:$DM31)=SUM($DK$165:$DP$165),DO$165-((DO$165/DO$166)*(COUNTIF($DM$23:$DM31,"=0"))),999999)</f>
        <v>#DIV/0!</v>
      </c>
      <c r="DP176" s="2" t="e">
        <f>IF(SUM($DM$16:$DM31)=SUM($DK$165:$DP$165),DP$165-((DP$165/DP$166)*(COUNTIF($DM$23:$DM31,"=0"))),999999)</f>
        <v>#DIV/0!</v>
      </c>
      <c r="DW176" s="7">
        <v>2023</v>
      </c>
      <c r="DX176" s="62" t="e">
        <f>IF(SUM($DZ$16:$DZ31)=SUM($DX$165:$EC$165),DX$165-((DX$165/DX$166)*(COUNTIF($DZ$23:$DZ31,"=0"))),999999)</f>
        <v>#DIV/0!</v>
      </c>
      <c r="DY176" s="1" t="e">
        <f>IF(SUM($DZ$16:$DZ31)=SUM($DX$165:$EC$165),DY$165-((DY$165/DY$166)*(COUNTIF($DZ$23:$DZ31,"=0"))),999999)</f>
        <v>#DIV/0!</v>
      </c>
      <c r="DZ176" s="2" t="e">
        <f>IF(SUM($DZ$16:$DZ31)=SUM($DX$165:$EC$165),DZ$165-((DZ$165/DZ$166)*(COUNTIF($DZ$23:$DZ31,"=0"))),999999)</f>
        <v>#DIV/0!</v>
      </c>
      <c r="EA176" s="2" t="e">
        <f>IF(SUM($DZ$16:$DZ31)=SUM($DX$165:$EC$165),EA$165-((EA$165/EA$166)*(COUNTIF($DZ$23:$DZ31,"=0"))),999999)</f>
        <v>#DIV/0!</v>
      </c>
      <c r="EB176" s="2" t="e">
        <f>IF(SUM($DZ$16:$DZ31)=SUM($DX$165:$EC$165),EB$165-((EB$165/EB$166)*(COUNTIF($DZ$23:$DZ31,"=0"))),999999)</f>
        <v>#DIV/0!</v>
      </c>
      <c r="EC176" s="2" t="e">
        <f>IF(SUM($DZ$16:$DZ31)=SUM($DX$165:$EC$165),EC$165-((EC$165/EC$166)*(COUNTIF($DZ$23:$DZ31,"=0"))),999999)</f>
        <v>#DIV/0!</v>
      </c>
      <c r="EJ176" s="7">
        <v>2023</v>
      </c>
      <c r="EK176" s="62" t="e">
        <f>IF(SUM($EM$16:$EM31)=SUM($EK$165:$EP$165),EK$165-((EK$165/EK$166)*(COUNTIF($EM$23:$EM31,"=0"))),999999)</f>
        <v>#DIV/0!</v>
      </c>
      <c r="EL176" s="1" t="e">
        <f>IF(SUM($EM$16:$EM31)=SUM($EK$165:$EP$165),EL$165-((EL$165/EL$166)*(COUNTIF($EM$23:$EM31,"=0"))),999999)</f>
        <v>#DIV/0!</v>
      </c>
      <c r="EM176" s="2" t="e">
        <f>IF(SUM($EM$16:$EM31)=SUM($EK$165:$EP$165),EM$165-((EM$165/EM$166)*(COUNTIF($EM$23:$EM31,"=0"))),999999)</f>
        <v>#DIV/0!</v>
      </c>
      <c r="EN176" s="2" t="e">
        <f>IF(SUM($EM$16:$EM31)=SUM($EK$165:$EP$165),EN$165-((EN$165/EN$166)*(COUNTIF($EM$23:$EM31,"=0"))),999999)</f>
        <v>#DIV/0!</v>
      </c>
      <c r="EO176" s="2" t="e">
        <f>IF(SUM($EM$16:$EM31)=SUM($EK$165:$EP$165),EO$165-((EO$165/EO$166)*(COUNTIF($EM$23:$EM31,"=0"))),999999)</f>
        <v>#DIV/0!</v>
      </c>
      <c r="EP176" s="2" t="e">
        <f>IF(SUM($EM$16:$EM31)=SUM($EK$165:$EP$165),EP$165-((EP$165/EP$166)*(COUNTIF($EM$23:$EM31,"=0"))),999999)</f>
        <v>#DIV/0!</v>
      </c>
      <c r="EW176" s="7">
        <v>2023</v>
      </c>
      <c r="EX176" s="62">
        <f>IF(SUM($EZ$16:$EZ31)=SUM($EX$165:$FC$165),EX$165-((EX$165/EX$166)*(COUNTIF($EZ$23:$EZ31,"=0"))),999999)</f>
        <v>999999</v>
      </c>
      <c r="EY176" s="1">
        <f>IF(SUM($EZ$16:$EZ31)=SUM($EX$165:$FC$165),EY$165-((EY$165/EY$166)*(COUNTIF($EZ$23:$EZ31,"=0"))),999999)</f>
        <v>999999</v>
      </c>
      <c r="EZ176" s="2">
        <f>IF(SUM($EZ$16:$EZ31)=SUM($EX$165:$FC$165),EZ$165-((EZ$165/EZ$166)*(COUNTIF($EZ$23:$EZ31,"=0"))),999999)</f>
        <v>999999</v>
      </c>
      <c r="FA176" s="2">
        <f>IF(SUM($EZ$16:$EZ31)=SUM($EX$165:$FC$165),FA$165-((FA$165/FA$166)*(COUNTIF($EZ$23:$EZ31,"=0"))),999999)</f>
        <v>999999</v>
      </c>
      <c r="FB176" s="2">
        <f>IF(SUM($EZ$16:$EZ31)=SUM($EX$165:$FC$165),FB$165-((FB$165/FB$166)*(COUNTIF($EZ$23:$EZ31,"=0"))),999999)</f>
        <v>999999</v>
      </c>
      <c r="FC176" s="2">
        <f>IF(SUM($EZ$16:$EZ31)=SUM($EX$165:$FC$165),FC$165-((FC$165/FC$166)*(COUNTIF($EZ$23:$EZ31,"=0"))),999999)</f>
        <v>999999</v>
      </c>
      <c r="FJ176" s="47"/>
    </row>
    <row r="177" spans="2:166" x14ac:dyDescent="0.25">
      <c r="B177" s="14">
        <f t="shared" si="169"/>
        <v>9</v>
      </c>
      <c r="C177" s="6">
        <v>2024</v>
      </c>
      <c r="D177" s="104"/>
      <c r="E177" s="39"/>
      <c r="F177" s="39"/>
      <c r="G177" s="39"/>
      <c r="H177" s="39"/>
      <c r="I177" s="105"/>
      <c r="J177" s="6">
        <v>2024</v>
      </c>
      <c r="K177" s="61" t="e">
        <f>IF(SUM($M$16:$M32)=SUM($K$165:$P$165),K$165-((K$165/K$166)*(COUNTIF($M$23:$M32,"=0"))),999999)</f>
        <v>#DIV/0!</v>
      </c>
      <c r="L177" s="3" t="e">
        <f>IF(SUM($M$16:$M32)=SUM($K$165:$P$165),L$165-((L$165/L$166)*(COUNTIF($M$23:$M32,"=0"))),999999)</f>
        <v>#DIV/0!</v>
      </c>
      <c r="M177" s="4" t="e">
        <f>IF(SUM($M$16:$M32)=SUM($K$165:$P$165),M$165-((M$165/M$166)*(COUNTIF($M$23:$M32,"=0"))),999999)</f>
        <v>#DIV/0!</v>
      </c>
      <c r="N177" s="4" t="e">
        <f>IF(SUM($M$16:$M32)=SUM($K$165:$P$165),N$165-((N$165/N$166)*(COUNTIF($M$23:$M32,"=0"))),999999)</f>
        <v>#DIV/0!</v>
      </c>
      <c r="O177" s="4" t="e">
        <f>IF(SUM($M$16:$M32)=SUM($K$165:$P$165),O$165-((O$165/O$166)*(COUNTIF($M$23:$M32,"=0"))),999999)</f>
        <v>#DIV/0!</v>
      </c>
      <c r="P177" s="4" t="e">
        <f>IF(SUM($M$16:$M32)=SUM($K$165:$P$165),P$165-((P$165/P$166)*(COUNTIF($M$23:$M32,"=0"))),999999)</f>
        <v>#DIV/0!</v>
      </c>
      <c r="T177" s="39"/>
      <c r="U177" s="39"/>
      <c r="V177" s="39"/>
      <c r="W177" s="6">
        <v>2024</v>
      </c>
      <c r="X177" s="61" t="e">
        <f>IF(SUM($Z$16:$Z32)=SUM($X$165:$AC$165),X$165-((X$165/X$166)*(COUNTIF($Z$23:$Z32,"=0"))),999999)</f>
        <v>#DIV/0!</v>
      </c>
      <c r="Y177" s="3" t="e">
        <f>IF(SUM($Z$16:$Z32)=SUM($X$165:$AC$165),Y$165-((Y$165/Y$166)*(COUNTIF($Z$23:$Z32,"=0"))),999999)</f>
        <v>#DIV/0!</v>
      </c>
      <c r="Z177" s="4" t="e">
        <f>IF(SUM($Z$16:$Z32)=SUM($X$165:$AC$165),Z$165-((Z$165/Z$166)*(COUNTIF($Z$23:$Z32,"=0"))),999999)</f>
        <v>#DIV/0!</v>
      </c>
      <c r="AA177" s="4" t="e">
        <f>IF(SUM($Z$16:$Z32)=SUM($X$165:$AC$165),AA$165-((AA$165/AA$166)*(COUNTIF($Z$23:$Z32,"=0"))),999999)</f>
        <v>#DIV/0!</v>
      </c>
      <c r="AB177" s="4" t="e">
        <f>IF(SUM($Z$16:$Z32)=SUM($X$165:$AC$165),AB$165-((AB$165/AB$166)*(COUNTIF($Z$23:$Z32,"=0"))),999999)</f>
        <v>#DIV/0!</v>
      </c>
      <c r="AC177" s="4" t="e">
        <f>IF(SUM($Z$16:$Z32)=SUM($X$165:$AC$165),AC$165-((AC$165/AC$166)*(COUNTIF($Z$23:$Z32,"=0"))),999999)</f>
        <v>#DIV/0!</v>
      </c>
      <c r="AJ177" s="6">
        <v>2024</v>
      </c>
      <c r="AK177" s="61" t="e">
        <f>IF(SUM($AM$16:$AM32)=SUM($AK$165:$AP$165),AK$165-((AK$165/AK$166)*(COUNTIF($AM$23:$AM32,"=0"))),999999)</f>
        <v>#DIV/0!</v>
      </c>
      <c r="AL177" s="3" t="e">
        <f>IF(SUM($AM$16:$AM32)=SUM($AK$165:$AP$165),AL$165-((AL$165/AL$166)*(COUNTIF($AM$23:$AM32,"=0"))),999999)</f>
        <v>#DIV/0!</v>
      </c>
      <c r="AM177" s="4" t="e">
        <f>IF(SUM($AM$16:$AM32)=SUM($AK$165:$AP$165),AM$165-((AM$165/AM$166)*(COUNTIF($AM$23:$AM32,"=0"))),999999)</f>
        <v>#DIV/0!</v>
      </c>
      <c r="AN177" s="4" t="e">
        <f>IF(SUM($AM$16:$AM32)=SUM($AK$165:$AP$165),AN$165-((AN$165/AN$166)*(COUNTIF($AM$23:$AM32,"=0"))),999999)</f>
        <v>#DIV/0!</v>
      </c>
      <c r="AO177" s="4" t="e">
        <f>IF(SUM($AM$16:$AM32)=SUM($AK$165:$AP$165),AO$165-((AO$165/AO$166)*(COUNTIF($AM$23:$AM32,"=0"))),999999)</f>
        <v>#DIV/0!</v>
      </c>
      <c r="AP177" s="4" t="e">
        <f>IF(SUM($AM$16:$AM32)=SUM($AK$165:$AP$165),AP$165-((AP$165/AP$166)*(COUNTIF($AM$23:$AM32,"=0"))),999999)</f>
        <v>#DIV/0!</v>
      </c>
      <c r="AW177" s="6">
        <v>2024</v>
      </c>
      <c r="AX177" s="61" t="e">
        <f>IF(SUM($AZ$16:$AZ32)=SUM($AX$165:$BC$165),AX$165-((AX$165/AX$166)*(COUNTIF($AZ$23:$AZ32,"=0"))),999999)</f>
        <v>#DIV/0!</v>
      </c>
      <c r="AY177" s="3" t="e">
        <f>IF(SUM($AZ$16:$AZ32)=SUM($AX$165:$BC$165),AY$165-((AY$165/AY$166)*(COUNTIF($AZ$23:$AZ32,"=0"))),999999)</f>
        <v>#DIV/0!</v>
      </c>
      <c r="AZ177" s="4" t="e">
        <f>IF(SUM($AZ$16:$AZ32)=SUM($AX$165:$BC$165),AZ$165-((AZ$165/AZ$166)*(COUNTIF($AZ$23:$AZ32,"=0"))),999999)</f>
        <v>#DIV/0!</v>
      </c>
      <c r="BA177" s="4" t="e">
        <f>IF(SUM($AZ$16:$AZ32)=SUM($AX$165:$BC$165),BA$165-((BA$165/BA$166)*(COUNTIF($AZ$23:$AZ32,"=0"))),999999)</f>
        <v>#DIV/0!</v>
      </c>
      <c r="BB177" s="4" t="e">
        <f>IF(SUM($AZ$16:$AZ32)=SUM($AX$165:$BC$165),BB$165-((BB$165/BB$166)*(COUNTIF($AZ$23:$AZ32,"=0"))),999999)</f>
        <v>#DIV/0!</v>
      </c>
      <c r="BC177" s="4" t="e">
        <f>IF(SUM($AZ$16:$AZ32)=SUM($AX$165:$BC$165),BC$165-((BC$165/BC$166)*(COUNTIF($AZ$23:$AZ32,"=0"))),999999)</f>
        <v>#DIV/0!</v>
      </c>
      <c r="BJ177" s="6">
        <v>2024</v>
      </c>
      <c r="BK177" s="61" t="e">
        <f>IF(SUM($BM$16:$BM32)=SUM($BK$165:$BP$165),BK$165-((BK$165/BK$166)*(COUNTIF($BM$23:$BM32,"=0"))),999999)</f>
        <v>#DIV/0!</v>
      </c>
      <c r="BL177" s="3" t="e">
        <f>IF(SUM($BM$16:$BM32)=SUM($BK$165:$BP$165),BL$165-((BL$165/BL$166)*(COUNTIF($BM$23:$BM32,"=0"))),999999)</f>
        <v>#DIV/0!</v>
      </c>
      <c r="BM177" s="4" t="e">
        <f>IF(SUM($BM$16:$BM32)=SUM($BK$165:$BP$165),BM$165-((BM$165/BM$166)*(COUNTIF($BM$23:$BM32,"=0"))),999999)</f>
        <v>#DIV/0!</v>
      </c>
      <c r="BN177" s="4" t="e">
        <f>IF(SUM($BM$16:$BM32)=SUM($BK$165:$BP$165),BN$165-((BN$165/BN$166)*(COUNTIF($BM$23:$BM32,"=0"))),999999)</f>
        <v>#DIV/0!</v>
      </c>
      <c r="BO177" s="4" t="e">
        <f>IF(SUM($BM$16:$BM32)=SUM($BK$165:$BP$165),BO$165-((BO$165/BO$166)*(COUNTIF($BM$23:$BM32,"=0"))),999999)</f>
        <v>#DIV/0!</v>
      </c>
      <c r="BP177" s="4" t="e">
        <f>IF(SUM($BM$16:$BM32)=SUM($BK$165:$BP$165),BP$165-((BP$165/BP$166)*(COUNTIF($BM$23:$BM32,"=0"))),999999)</f>
        <v>#DIV/0!</v>
      </c>
      <c r="BW177" s="6">
        <v>2024</v>
      </c>
      <c r="BX177" s="61" t="e">
        <f>IF(SUM($BZ$16:$BZ32)=SUM($BX$165:$CC$165),BX$165-((BX$165/BX$166)*(COUNTIF($BZ$23:$BZ32,"=0"))),999999)</f>
        <v>#DIV/0!</v>
      </c>
      <c r="BY177" s="3" t="e">
        <f>IF(SUM($BZ$16:$BZ32)=SUM($BX$165:$CC$165),BY$165-((BY$165/BY$166)*(COUNTIF($BZ$23:$BZ32,"=0"))),999999)</f>
        <v>#DIV/0!</v>
      </c>
      <c r="BZ177" s="4" t="e">
        <f>IF(SUM($BZ$16:$BZ32)=SUM($BX$165:$CC$165),BZ$165-((BZ$165/BZ$166)*(COUNTIF($BZ$23:$BZ32,"=0"))),999999)</f>
        <v>#DIV/0!</v>
      </c>
      <c r="CA177" s="4" t="e">
        <f>IF(SUM($BZ$16:$BZ32)=SUM($BX$165:$CC$165),CA$165-((CA$165/CA$166)*(COUNTIF($BZ$23:$BZ32,"=0"))),999999)</f>
        <v>#DIV/0!</v>
      </c>
      <c r="CB177" s="4" t="e">
        <f>IF(SUM($BZ$16:$BZ32)=SUM($BX$165:$CC$165),CB$165-((CB$165/CB$166)*(COUNTIF($BZ$23:$BZ32,"=0"))),999999)</f>
        <v>#DIV/0!</v>
      </c>
      <c r="CC177" s="4" t="e">
        <f>IF(SUM($BZ$16:$BZ32)=SUM($BX$165:$CC$165),CC$165-((CC$165/CC$166)*(COUNTIF($BZ$23:$BZ32,"=0"))),999999)</f>
        <v>#DIV/0!</v>
      </c>
      <c r="CJ177" s="6">
        <v>2024</v>
      </c>
      <c r="CK177" s="61" t="e">
        <f>IF(SUM($CM$16:$CM32)=SUM($CK$165:$CP$165),CK$165-((CK$165/CK$166)*(COUNTIF($CM$23:$CM32,"=0"))),999999)</f>
        <v>#DIV/0!</v>
      </c>
      <c r="CL177" s="3" t="e">
        <f>IF(SUM($CM$16:$CM32)=SUM($CK$165:$CP$165),CL$165-((CL$165/CL$166)*(COUNTIF($CM$23:$CM32,"=0"))),999999)</f>
        <v>#DIV/0!</v>
      </c>
      <c r="CM177" s="4" t="e">
        <f>IF(SUM($CM$16:$CM32)=SUM($CK$165:$CP$165),CM$165-((CM$165/CM$166)*(COUNTIF($CM$23:$CM32,"=0"))),999999)</f>
        <v>#DIV/0!</v>
      </c>
      <c r="CN177" s="4" t="e">
        <f>IF(SUM($CM$16:$CM32)=SUM($CK$165:$CP$165),CN$165-((CN$165/CN$166)*(COUNTIF($CM$23:$CM32,"=0"))),999999)</f>
        <v>#DIV/0!</v>
      </c>
      <c r="CO177" s="4" t="e">
        <f>IF(SUM($CM$16:$CM32)=SUM($CK$165:$CP$165),CO$165-((CO$165/CO$166)*(COUNTIF($CM$23:$CM32,"=0"))),999999)</f>
        <v>#DIV/0!</v>
      </c>
      <c r="CP177" s="4" t="e">
        <f>IF(SUM($CM$16:$CM32)=SUM($CK$165:$CP$165),CP$165-((CP$165/CP$166)*(COUNTIF($CM$23:$CM32,"=0"))),999999)</f>
        <v>#DIV/0!</v>
      </c>
      <c r="CW177" s="6">
        <v>2024</v>
      </c>
      <c r="CX177" s="61" t="e">
        <f>IF(SUM($CZ$16:$CZ32)=SUM($CX$165:$DC$165),CX$165-((CX$165/CX$166)*(COUNTIF($CZ$23:$CZ32,"=0"))),999999)</f>
        <v>#DIV/0!</v>
      </c>
      <c r="CY177" s="3" t="e">
        <f>IF(SUM($CZ$16:$CZ32)=SUM($CX$165:$DC$165),CY$165-((CY$165/CY$166)*(COUNTIF($CZ$23:$CZ32,"=0"))),999999)</f>
        <v>#DIV/0!</v>
      </c>
      <c r="CZ177" s="4" t="e">
        <f>IF(SUM($CZ$16:$CZ32)=SUM($CX$165:$DC$165),CZ$165-((CZ$165/CZ$166)*(COUNTIF($CZ$23:$CZ32,"=0"))),999999)</f>
        <v>#DIV/0!</v>
      </c>
      <c r="DA177" s="4" t="e">
        <f>IF(SUM($CZ$16:$CZ32)=SUM($CX$165:$DC$165),DA$165-((DA$165/DA$166)*(COUNTIF($CZ$23:$CZ32,"=0"))),999999)</f>
        <v>#DIV/0!</v>
      </c>
      <c r="DB177" s="4" t="e">
        <f>IF(SUM($CZ$16:$CZ32)=SUM($CX$165:$DC$165),DB$165-((DB$165/DB$166)*(COUNTIF($CZ$23:$CZ32,"=0"))),999999)</f>
        <v>#DIV/0!</v>
      </c>
      <c r="DC177" s="4" t="e">
        <f>IF(SUM($CZ$16:$CZ32)=SUM($CX$165:$DC$165),DC$165-((DC$165/DC$166)*(COUNTIF($CZ$23:$CZ32,"=0"))),999999)</f>
        <v>#DIV/0!</v>
      </c>
      <c r="DJ177" s="6">
        <v>2024</v>
      </c>
      <c r="DK177" s="61" t="e">
        <f>IF(SUM($DM$16:$DM32)=SUM($DK$165:$DP$165),DK$165-((DK$165/DK$166)*(COUNTIF($DM$23:$DM32,"=0"))),999999)</f>
        <v>#DIV/0!</v>
      </c>
      <c r="DL177" s="3" t="e">
        <f>IF(SUM($DM$16:$DM32)=SUM($DK$165:$DP$165),DL$165-((DL$165/DL$166)*(COUNTIF($DM$23:$DM32,"=0"))),999999)</f>
        <v>#DIV/0!</v>
      </c>
      <c r="DM177" s="4" t="e">
        <f>IF(SUM($DM$16:$DM32)=SUM($DK$165:$DP$165),DM$165-((DM$165/DM$166)*(COUNTIF($DM$23:$DM32,"=0"))),999999)</f>
        <v>#DIV/0!</v>
      </c>
      <c r="DN177" s="4" t="e">
        <f>IF(SUM($DM$16:$DM32)=SUM($DK$165:$DP$165),DN$165-((DN$165/DN$166)*(COUNTIF($DM$23:$DM32,"=0"))),999999)</f>
        <v>#DIV/0!</v>
      </c>
      <c r="DO177" s="4" t="e">
        <f>IF(SUM($DM$16:$DM32)=SUM($DK$165:$DP$165),DO$165-((DO$165/DO$166)*(COUNTIF($DM$23:$DM32,"=0"))),999999)</f>
        <v>#DIV/0!</v>
      </c>
      <c r="DP177" s="4" t="e">
        <f>IF(SUM($DM$16:$DM32)=SUM($DK$165:$DP$165),DP$165-((DP$165/DP$166)*(COUNTIF($DM$23:$DM32,"=0"))),999999)</f>
        <v>#DIV/0!</v>
      </c>
      <c r="DW177" s="6">
        <v>2024</v>
      </c>
      <c r="DX177" s="61" t="e">
        <f>IF(SUM($DZ$16:$DZ32)=SUM($DX$165:$EC$165),DX$165-((DX$165/DX$166)*(COUNTIF($DZ$23:$DZ32,"=0"))),999999)</f>
        <v>#DIV/0!</v>
      </c>
      <c r="DY177" s="3" t="e">
        <f>IF(SUM($DZ$16:$DZ32)=SUM($DX$165:$EC$165),DY$165-((DY$165/DY$166)*(COUNTIF($DZ$23:$DZ32,"=0"))),999999)</f>
        <v>#DIV/0!</v>
      </c>
      <c r="DZ177" s="4" t="e">
        <f>IF(SUM($DZ$16:$DZ32)=SUM($DX$165:$EC$165),DZ$165-((DZ$165/DZ$166)*(COUNTIF($DZ$23:$DZ32,"=0"))),999999)</f>
        <v>#DIV/0!</v>
      </c>
      <c r="EA177" s="4" t="e">
        <f>IF(SUM($DZ$16:$DZ32)=SUM($DX$165:$EC$165),EA$165-((EA$165/EA$166)*(COUNTIF($DZ$23:$DZ32,"=0"))),999999)</f>
        <v>#DIV/0!</v>
      </c>
      <c r="EB177" s="4" t="e">
        <f>IF(SUM($DZ$16:$DZ32)=SUM($DX$165:$EC$165),EB$165-((EB$165/EB$166)*(COUNTIF($DZ$23:$DZ32,"=0"))),999999)</f>
        <v>#DIV/0!</v>
      </c>
      <c r="EC177" s="4" t="e">
        <f>IF(SUM($DZ$16:$DZ32)=SUM($DX$165:$EC$165),EC$165-((EC$165/EC$166)*(COUNTIF($DZ$23:$DZ32,"=0"))),999999)</f>
        <v>#DIV/0!</v>
      </c>
      <c r="EJ177" s="6">
        <v>2024</v>
      </c>
      <c r="EK177" s="61" t="e">
        <f>IF(SUM($EM$16:$EM32)=SUM($EK$165:$EP$165),EK$165-((EK$165/EK$166)*(COUNTIF($EM$23:$EM32,"=0"))),999999)</f>
        <v>#DIV/0!</v>
      </c>
      <c r="EL177" s="3" t="e">
        <f>IF(SUM($EM$16:$EM32)=SUM($EK$165:$EP$165),EL$165-((EL$165/EL$166)*(COUNTIF($EM$23:$EM32,"=0"))),999999)</f>
        <v>#DIV/0!</v>
      </c>
      <c r="EM177" s="4" t="e">
        <f>IF(SUM($EM$16:$EM32)=SUM($EK$165:$EP$165),EM$165-((EM$165/EM$166)*(COUNTIF($EM$23:$EM32,"=0"))),999999)</f>
        <v>#DIV/0!</v>
      </c>
      <c r="EN177" s="4" t="e">
        <f>IF(SUM($EM$16:$EM32)=SUM($EK$165:$EP$165),EN$165-((EN$165/EN$166)*(COUNTIF($EM$23:$EM32,"=0"))),999999)</f>
        <v>#DIV/0!</v>
      </c>
      <c r="EO177" s="4" t="e">
        <f>IF(SUM($EM$16:$EM32)=SUM($EK$165:$EP$165),EO$165-((EO$165/EO$166)*(COUNTIF($EM$23:$EM32,"=0"))),999999)</f>
        <v>#DIV/0!</v>
      </c>
      <c r="EP177" s="4" t="e">
        <f>IF(SUM($EM$16:$EM32)=SUM($EK$165:$EP$165),EP$165-((EP$165/EP$166)*(COUNTIF($EM$23:$EM32,"=0"))),999999)</f>
        <v>#DIV/0!</v>
      </c>
      <c r="EW177" s="6">
        <v>2024</v>
      </c>
      <c r="EX177" s="61">
        <f>IF(SUM($EZ$16:$EZ32)=SUM($EX$165:$FC$165),EX$165-((EX$165/EX$166)*(COUNTIF($EZ$23:$EZ32,"=0"))),999999)</f>
        <v>999999</v>
      </c>
      <c r="EY177" s="3">
        <f>IF(SUM($EZ$16:$EZ32)=SUM($EX$165:$FC$165),EY$165-((EY$165/EY$166)*(COUNTIF($EZ$23:$EZ32,"=0"))),999999)</f>
        <v>999999</v>
      </c>
      <c r="EZ177" s="4">
        <f>IF(SUM($EZ$16:$EZ32)=SUM($EX$165:$FC$165),EZ$165-((EZ$165/EZ$166)*(COUNTIF($EZ$23:$EZ32,"=0"))),999999)</f>
        <v>999999</v>
      </c>
      <c r="FA177" s="4">
        <f>IF(SUM($EZ$16:$EZ32)=SUM($EX$165:$FC$165),FA$165-((FA$165/FA$166)*(COUNTIF($EZ$23:$EZ32,"=0"))),999999)</f>
        <v>999999</v>
      </c>
      <c r="FB177" s="4">
        <f>IF(SUM($EZ$16:$EZ32)=SUM($EX$165:$FC$165),FB$165-((FB$165/FB$166)*(COUNTIF($EZ$23:$EZ32,"=0"))),999999)</f>
        <v>999999</v>
      </c>
      <c r="FC177" s="4">
        <f>IF(SUM($EZ$16:$EZ32)=SUM($EX$165:$FC$165),FC$165-((FC$165/FC$166)*(COUNTIF($EZ$23:$EZ32,"=0"))),999999)</f>
        <v>999999</v>
      </c>
      <c r="FJ177" s="47"/>
    </row>
    <row r="178" spans="2:166" x14ac:dyDescent="0.25">
      <c r="B178" s="15">
        <f t="shared" si="169"/>
        <v>10</v>
      </c>
      <c r="C178" s="7">
        <v>2025</v>
      </c>
      <c r="D178" s="104"/>
      <c r="E178" s="39"/>
      <c r="F178" s="39"/>
      <c r="G178" s="39"/>
      <c r="H178" s="39"/>
      <c r="I178" s="105"/>
      <c r="J178" s="7">
        <v>2025</v>
      </c>
      <c r="K178" s="62" t="e">
        <f>IF(SUM($M$16:$M33)=SUM($K$165:$P$165),K$165-((K$165/K$166)*(COUNTIF($M$23:$M33,"=0"))),999999)</f>
        <v>#DIV/0!</v>
      </c>
      <c r="L178" s="1" t="e">
        <f>IF(SUM($M$16:$M33)=SUM($K$165:$P$165),L$165-((L$165/L$166)*(COUNTIF($M$23:$M33,"=0"))),999999)</f>
        <v>#DIV/0!</v>
      </c>
      <c r="M178" s="2" t="e">
        <f>IF(SUM($M$16:$M33)=SUM($K$165:$P$165),M$165-((M$165/M$166)*(COUNTIF($M$23:$M33,"=0"))),999999)</f>
        <v>#DIV/0!</v>
      </c>
      <c r="N178" s="2" t="e">
        <f>IF(SUM($M$16:$M33)=SUM($K$165:$P$165),N$165-((N$165/N$166)*(COUNTIF($M$23:$M33,"=0"))),999999)</f>
        <v>#DIV/0!</v>
      </c>
      <c r="O178" s="2" t="e">
        <f>IF(SUM($M$16:$M33)=SUM($K$165:$P$165),O$165-((O$165/O$166)*(COUNTIF($M$23:$M33,"=0"))),999999)</f>
        <v>#DIV/0!</v>
      </c>
      <c r="P178" s="2" t="e">
        <f>IF(SUM($M$16:$M33)=SUM($K$165:$P$165),P$165-((P$165/P$166)*(COUNTIF($M$23:$M33,"=0"))),999999)</f>
        <v>#DIV/0!</v>
      </c>
      <c r="T178" s="39"/>
      <c r="U178" s="39"/>
      <c r="V178" s="39"/>
      <c r="W178" s="7">
        <v>2025</v>
      </c>
      <c r="X178" s="62" t="e">
        <f>IF(SUM($Z$16:$Z33)=SUM($X$165:$AC$165),X$165-((X$165/X$166)*(COUNTIF($Z$23:$Z33,"=0"))),999999)</f>
        <v>#DIV/0!</v>
      </c>
      <c r="Y178" s="1" t="e">
        <f>IF(SUM($Z$16:$Z33)=SUM($X$165:$AC$165),Y$165-((Y$165/Y$166)*(COUNTIF($Z$23:$Z33,"=0"))),999999)</f>
        <v>#DIV/0!</v>
      </c>
      <c r="Z178" s="2" t="e">
        <f>IF(SUM($Z$16:$Z33)=SUM($X$165:$AC$165),Z$165-((Z$165/Z$166)*(COUNTIF($Z$23:$Z33,"=0"))),999999)</f>
        <v>#DIV/0!</v>
      </c>
      <c r="AA178" s="2" t="e">
        <f>IF(SUM($Z$16:$Z33)=SUM($X$165:$AC$165),AA$165-((AA$165/AA$166)*(COUNTIF($Z$23:$Z33,"=0"))),999999)</f>
        <v>#DIV/0!</v>
      </c>
      <c r="AB178" s="2" t="e">
        <f>IF(SUM($Z$16:$Z33)=SUM($X$165:$AC$165),AB$165-((AB$165/AB$166)*(COUNTIF($Z$23:$Z33,"=0"))),999999)</f>
        <v>#DIV/0!</v>
      </c>
      <c r="AC178" s="2" t="e">
        <f>IF(SUM($Z$16:$Z33)=SUM($X$165:$AC$165),AC$165-((AC$165/AC$166)*(COUNTIF($Z$23:$Z33,"=0"))),999999)</f>
        <v>#DIV/0!</v>
      </c>
      <c r="AJ178" s="7">
        <v>2025</v>
      </c>
      <c r="AK178" s="62" t="e">
        <f>IF(SUM($AM$16:$AM33)=SUM($AK$165:$AP$165),AK$165-((AK$165/AK$166)*(COUNTIF($AM$23:$AM33,"=0"))),999999)</f>
        <v>#DIV/0!</v>
      </c>
      <c r="AL178" s="1" t="e">
        <f>IF(SUM($AM$16:$AM33)=SUM($AK$165:$AP$165),AL$165-((AL$165/AL$166)*(COUNTIF($AM$23:$AM33,"=0"))),999999)</f>
        <v>#DIV/0!</v>
      </c>
      <c r="AM178" s="2" t="e">
        <f>IF(SUM($AM$16:$AM33)=SUM($AK$165:$AP$165),AM$165-((AM$165/AM$166)*(COUNTIF($AM$23:$AM33,"=0"))),999999)</f>
        <v>#DIV/0!</v>
      </c>
      <c r="AN178" s="2" t="e">
        <f>IF(SUM($AM$16:$AM33)=SUM($AK$165:$AP$165),AN$165-((AN$165/AN$166)*(COUNTIF($AM$23:$AM33,"=0"))),999999)</f>
        <v>#DIV/0!</v>
      </c>
      <c r="AO178" s="2" t="e">
        <f>IF(SUM($AM$16:$AM33)=SUM($AK$165:$AP$165),AO$165-((AO$165/AO$166)*(COUNTIF($AM$23:$AM33,"=0"))),999999)</f>
        <v>#DIV/0!</v>
      </c>
      <c r="AP178" s="2" t="e">
        <f>IF(SUM($AM$16:$AM33)=SUM($AK$165:$AP$165),AP$165-((AP$165/AP$166)*(COUNTIF($AM$23:$AM33,"=0"))),999999)</f>
        <v>#DIV/0!</v>
      </c>
      <c r="AW178" s="7">
        <v>2025</v>
      </c>
      <c r="AX178" s="62" t="e">
        <f>IF(SUM($AZ$16:$AZ33)=SUM($AX$165:$BC$165),AX$165-((AX$165/AX$166)*(COUNTIF($AZ$23:$AZ33,"=0"))),999999)</f>
        <v>#DIV/0!</v>
      </c>
      <c r="AY178" s="1" t="e">
        <f>IF(SUM($AZ$16:$AZ33)=SUM($AX$165:$BC$165),AY$165-((AY$165/AY$166)*(COUNTIF($AZ$23:$AZ33,"=0"))),999999)</f>
        <v>#DIV/0!</v>
      </c>
      <c r="AZ178" s="2" t="e">
        <f>IF(SUM($AZ$16:$AZ33)=SUM($AX$165:$BC$165),AZ$165-((AZ$165/AZ$166)*(COUNTIF($AZ$23:$AZ33,"=0"))),999999)</f>
        <v>#DIV/0!</v>
      </c>
      <c r="BA178" s="2" t="e">
        <f>IF(SUM($AZ$16:$AZ33)=SUM($AX$165:$BC$165),BA$165-((BA$165/BA$166)*(COUNTIF($AZ$23:$AZ33,"=0"))),999999)</f>
        <v>#DIV/0!</v>
      </c>
      <c r="BB178" s="2" t="e">
        <f>IF(SUM($AZ$16:$AZ33)=SUM($AX$165:$BC$165),BB$165-((BB$165/BB$166)*(COUNTIF($AZ$23:$AZ33,"=0"))),999999)</f>
        <v>#DIV/0!</v>
      </c>
      <c r="BC178" s="2" t="e">
        <f>IF(SUM($AZ$16:$AZ33)=SUM($AX$165:$BC$165),BC$165-((BC$165/BC$166)*(COUNTIF($AZ$23:$AZ33,"=0"))),999999)</f>
        <v>#DIV/0!</v>
      </c>
      <c r="BJ178" s="7">
        <v>2025</v>
      </c>
      <c r="BK178" s="62" t="e">
        <f>IF(SUM($BM$16:$BM33)=SUM($BK$165:$BP$165),BK$165-((BK$165/BK$166)*(COUNTIF($BM$23:$BM33,"=0"))),999999)</f>
        <v>#DIV/0!</v>
      </c>
      <c r="BL178" s="1" t="e">
        <f>IF(SUM($BM$16:$BM33)=SUM($BK$165:$BP$165),BL$165-((BL$165/BL$166)*(COUNTIF($BM$23:$BM33,"=0"))),999999)</f>
        <v>#DIV/0!</v>
      </c>
      <c r="BM178" s="2" t="e">
        <f>IF(SUM($BM$16:$BM33)=SUM($BK$165:$BP$165),BM$165-((BM$165/BM$166)*(COUNTIF($BM$23:$BM33,"=0"))),999999)</f>
        <v>#DIV/0!</v>
      </c>
      <c r="BN178" s="2" t="e">
        <f>IF(SUM($BM$16:$BM33)=SUM($BK$165:$BP$165),BN$165-((BN$165/BN$166)*(COUNTIF($BM$23:$BM33,"=0"))),999999)</f>
        <v>#DIV/0!</v>
      </c>
      <c r="BO178" s="2" t="e">
        <f>IF(SUM($BM$16:$BM33)=SUM($BK$165:$BP$165),BO$165-((BO$165/BO$166)*(COUNTIF($BM$23:$BM33,"=0"))),999999)</f>
        <v>#DIV/0!</v>
      </c>
      <c r="BP178" s="2" t="e">
        <f>IF(SUM($BM$16:$BM33)=SUM($BK$165:$BP$165),BP$165-((BP$165/BP$166)*(COUNTIF($BM$23:$BM33,"=0"))),999999)</f>
        <v>#DIV/0!</v>
      </c>
      <c r="BW178" s="7">
        <v>2025</v>
      </c>
      <c r="BX178" s="62" t="e">
        <f>IF(SUM($BZ$16:$BZ33)=SUM($BX$165:$CC$165),BX$165-((BX$165/BX$166)*(COUNTIF($BZ$23:$BZ33,"=0"))),999999)</f>
        <v>#DIV/0!</v>
      </c>
      <c r="BY178" s="1" t="e">
        <f>IF(SUM($BZ$16:$BZ33)=SUM($BX$165:$CC$165),BY$165-((BY$165/BY$166)*(COUNTIF($BZ$23:$BZ33,"=0"))),999999)</f>
        <v>#DIV/0!</v>
      </c>
      <c r="BZ178" s="2" t="e">
        <f>IF(SUM($BZ$16:$BZ33)=SUM($BX$165:$CC$165),BZ$165-((BZ$165/BZ$166)*(COUNTIF($BZ$23:$BZ33,"=0"))),999999)</f>
        <v>#DIV/0!</v>
      </c>
      <c r="CA178" s="2" t="e">
        <f>IF(SUM($BZ$16:$BZ33)=SUM($BX$165:$CC$165),CA$165-((CA$165/CA$166)*(COUNTIF($BZ$23:$BZ33,"=0"))),999999)</f>
        <v>#DIV/0!</v>
      </c>
      <c r="CB178" s="2" t="e">
        <f>IF(SUM($BZ$16:$BZ33)=SUM($BX$165:$CC$165),CB$165-((CB$165/CB$166)*(COUNTIF($BZ$23:$BZ33,"=0"))),999999)</f>
        <v>#DIV/0!</v>
      </c>
      <c r="CC178" s="2" t="e">
        <f>IF(SUM($BZ$16:$BZ33)=SUM($BX$165:$CC$165),CC$165-((CC$165/CC$166)*(COUNTIF($BZ$23:$BZ33,"=0"))),999999)</f>
        <v>#DIV/0!</v>
      </c>
      <c r="CJ178" s="7">
        <v>2025</v>
      </c>
      <c r="CK178" s="62" t="e">
        <f>IF(SUM($CM$16:$CM33)=SUM($CK$165:$CP$165),CK$165-((CK$165/CK$166)*(COUNTIF($CM$23:$CM33,"=0"))),999999)</f>
        <v>#DIV/0!</v>
      </c>
      <c r="CL178" s="1" t="e">
        <f>IF(SUM($CM$16:$CM33)=SUM($CK$165:$CP$165),CL$165-((CL$165/CL$166)*(COUNTIF($CM$23:$CM33,"=0"))),999999)</f>
        <v>#DIV/0!</v>
      </c>
      <c r="CM178" s="2" t="e">
        <f>IF(SUM($CM$16:$CM33)=SUM($CK$165:$CP$165),CM$165-((CM$165/CM$166)*(COUNTIF($CM$23:$CM33,"=0"))),999999)</f>
        <v>#DIV/0!</v>
      </c>
      <c r="CN178" s="2" t="e">
        <f>IF(SUM($CM$16:$CM33)=SUM($CK$165:$CP$165),CN$165-((CN$165/CN$166)*(COUNTIF($CM$23:$CM33,"=0"))),999999)</f>
        <v>#DIV/0!</v>
      </c>
      <c r="CO178" s="2" t="e">
        <f>IF(SUM($CM$16:$CM33)=SUM($CK$165:$CP$165),CO$165-((CO$165/CO$166)*(COUNTIF($CM$23:$CM33,"=0"))),999999)</f>
        <v>#DIV/0!</v>
      </c>
      <c r="CP178" s="2" t="e">
        <f>IF(SUM($CM$16:$CM33)=SUM($CK$165:$CP$165),CP$165-((CP$165/CP$166)*(COUNTIF($CM$23:$CM33,"=0"))),999999)</f>
        <v>#DIV/0!</v>
      </c>
      <c r="CW178" s="7">
        <v>2025</v>
      </c>
      <c r="CX178" s="62" t="e">
        <f>IF(SUM($CZ$16:$CZ33)=SUM($CX$165:$DC$165),CX$165-((CX$165/CX$166)*(COUNTIF($CZ$23:$CZ33,"=0"))),999999)</f>
        <v>#DIV/0!</v>
      </c>
      <c r="CY178" s="1" t="e">
        <f>IF(SUM($CZ$16:$CZ33)=SUM($CX$165:$DC$165),CY$165-((CY$165/CY$166)*(COUNTIF($CZ$23:$CZ33,"=0"))),999999)</f>
        <v>#DIV/0!</v>
      </c>
      <c r="CZ178" s="2" t="e">
        <f>IF(SUM($CZ$16:$CZ33)=SUM($CX$165:$DC$165),CZ$165-((CZ$165/CZ$166)*(COUNTIF($CZ$23:$CZ33,"=0"))),999999)</f>
        <v>#DIV/0!</v>
      </c>
      <c r="DA178" s="2" t="e">
        <f>IF(SUM($CZ$16:$CZ33)=SUM($CX$165:$DC$165),DA$165-((DA$165/DA$166)*(COUNTIF($CZ$23:$CZ33,"=0"))),999999)</f>
        <v>#DIV/0!</v>
      </c>
      <c r="DB178" s="2" t="e">
        <f>IF(SUM($CZ$16:$CZ33)=SUM($CX$165:$DC$165),DB$165-((DB$165/DB$166)*(COUNTIF($CZ$23:$CZ33,"=0"))),999999)</f>
        <v>#DIV/0!</v>
      </c>
      <c r="DC178" s="2" t="e">
        <f>IF(SUM($CZ$16:$CZ33)=SUM($CX$165:$DC$165),DC$165-((DC$165/DC$166)*(COUNTIF($CZ$23:$CZ33,"=0"))),999999)</f>
        <v>#DIV/0!</v>
      </c>
      <c r="DJ178" s="7">
        <v>2025</v>
      </c>
      <c r="DK178" s="62" t="e">
        <f>IF(SUM($DM$16:$DM33)=SUM($DK$165:$DP$165),DK$165-((DK$165/DK$166)*(COUNTIF($DM$23:$DM33,"=0"))),999999)</f>
        <v>#DIV/0!</v>
      </c>
      <c r="DL178" s="1" t="e">
        <f>IF(SUM($DM$16:$DM33)=SUM($DK$165:$DP$165),DL$165-((DL$165/DL$166)*(COUNTIF($DM$23:$DM33,"=0"))),999999)</f>
        <v>#DIV/0!</v>
      </c>
      <c r="DM178" s="2" t="e">
        <f>IF(SUM($DM$16:$DM33)=SUM($DK$165:$DP$165),DM$165-((DM$165/DM$166)*(COUNTIF($DM$23:$DM33,"=0"))),999999)</f>
        <v>#DIV/0!</v>
      </c>
      <c r="DN178" s="2" t="e">
        <f>IF(SUM($DM$16:$DM33)=SUM($DK$165:$DP$165),DN$165-((DN$165/DN$166)*(COUNTIF($DM$23:$DM33,"=0"))),999999)</f>
        <v>#DIV/0!</v>
      </c>
      <c r="DO178" s="2" t="e">
        <f>IF(SUM($DM$16:$DM33)=SUM($DK$165:$DP$165),DO$165-((DO$165/DO$166)*(COUNTIF($DM$23:$DM33,"=0"))),999999)</f>
        <v>#DIV/0!</v>
      </c>
      <c r="DP178" s="2" t="e">
        <f>IF(SUM($DM$16:$DM33)=SUM($DK$165:$DP$165),DP$165-((DP$165/DP$166)*(COUNTIF($DM$23:$DM33,"=0"))),999999)</f>
        <v>#DIV/0!</v>
      </c>
      <c r="DW178" s="7">
        <v>2025</v>
      </c>
      <c r="DX178" s="62" t="e">
        <f>IF(SUM($DZ$16:$DZ33)=SUM($DX$165:$EC$165),DX$165-((DX$165/DX$166)*(COUNTIF($DZ$23:$DZ33,"=0"))),999999)</f>
        <v>#DIV/0!</v>
      </c>
      <c r="DY178" s="1" t="e">
        <f>IF(SUM($DZ$16:$DZ33)=SUM($DX$165:$EC$165),DY$165-((DY$165/DY$166)*(COUNTIF($DZ$23:$DZ33,"=0"))),999999)</f>
        <v>#DIV/0!</v>
      </c>
      <c r="DZ178" s="2" t="e">
        <f>IF(SUM($DZ$16:$DZ33)=SUM($DX$165:$EC$165),DZ$165-((DZ$165/DZ$166)*(COUNTIF($DZ$23:$DZ33,"=0"))),999999)</f>
        <v>#DIV/0!</v>
      </c>
      <c r="EA178" s="2" t="e">
        <f>IF(SUM($DZ$16:$DZ33)=SUM($DX$165:$EC$165),EA$165-((EA$165/EA$166)*(COUNTIF($DZ$23:$DZ33,"=0"))),999999)</f>
        <v>#DIV/0!</v>
      </c>
      <c r="EB178" s="2" t="e">
        <f>IF(SUM($DZ$16:$DZ33)=SUM($DX$165:$EC$165),EB$165-((EB$165/EB$166)*(COUNTIF($DZ$23:$DZ33,"=0"))),999999)</f>
        <v>#DIV/0!</v>
      </c>
      <c r="EC178" s="2" t="e">
        <f>IF(SUM($DZ$16:$DZ33)=SUM($DX$165:$EC$165),EC$165-((EC$165/EC$166)*(COUNTIF($DZ$23:$DZ33,"=0"))),999999)</f>
        <v>#DIV/0!</v>
      </c>
      <c r="EJ178" s="7">
        <v>2025</v>
      </c>
      <c r="EK178" s="62" t="e">
        <f>IF(SUM($EM$16:$EM33)=SUM($EK$165:$EP$165),EK$165-((EK$165/EK$166)*(COUNTIF($EM$23:$EM33,"=0"))),999999)</f>
        <v>#DIV/0!</v>
      </c>
      <c r="EL178" s="1" t="e">
        <f>IF(SUM($EM$16:$EM33)=SUM($EK$165:$EP$165),EL$165-((EL$165/EL$166)*(COUNTIF($EM$23:$EM33,"=0"))),999999)</f>
        <v>#DIV/0!</v>
      </c>
      <c r="EM178" s="2" t="e">
        <f>IF(SUM($EM$16:$EM33)=SUM($EK$165:$EP$165),EM$165-((EM$165/EM$166)*(COUNTIF($EM$23:$EM33,"=0"))),999999)</f>
        <v>#DIV/0!</v>
      </c>
      <c r="EN178" s="2" t="e">
        <f>IF(SUM($EM$16:$EM33)=SUM($EK$165:$EP$165),EN$165-((EN$165/EN$166)*(COUNTIF($EM$23:$EM33,"=0"))),999999)</f>
        <v>#DIV/0!</v>
      </c>
      <c r="EO178" s="2" t="e">
        <f>IF(SUM($EM$16:$EM33)=SUM($EK$165:$EP$165),EO$165-((EO$165/EO$166)*(COUNTIF($EM$23:$EM33,"=0"))),999999)</f>
        <v>#DIV/0!</v>
      </c>
      <c r="EP178" s="2" t="e">
        <f>IF(SUM($EM$16:$EM33)=SUM($EK$165:$EP$165),EP$165-((EP$165/EP$166)*(COUNTIF($EM$23:$EM33,"=0"))),999999)</f>
        <v>#DIV/0!</v>
      </c>
      <c r="EW178" s="7">
        <v>2025</v>
      </c>
      <c r="EX178" s="62">
        <f>IF(SUM($EZ$16:$EZ33)=SUM($EX$165:$FC$165),EX$165-((EX$165/EX$166)*(COUNTIF($EZ$23:$EZ33,"=0"))),999999)</f>
        <v>999999</v>
      </c>
      <c r="EY178" s="1">
        <f>IF(SUM($EZ$16:$EZ33)=SUM($EX$165:$FC$165),EY$165-((EY$165/EY$166)*(COUNTIF($EZ$23:$EZ33,"=0"))),999999)</f>
        <v>999999</v>
      </c>
      <c r="EZ178" s="2">
        <f>IF(SUM($EZ$16:$EZ33)=SUM($EX$165:$FC$165),EZ$165-((EZ$165/EZ$166)*(COUNTIF($EZ$23:$EZ33,"=0"))),999999)</f>
        <v>999999</v>
      </c>
      <c r="FA178" s="2">
        <f>IF(SUM($EZ$16:$EZ33)=SUM($EX$165:$FC$165),FA$165-((FA$165/FA$166)*(COUNTIF($EZ$23:$EZ33,"=0"))),999999)</f>
        <v>999999</v>
      </c>
      <c r="FB178" s="2">
        <f>IF(SUM($EZ$16:$EZ33)=SUM($EX$165:$FC$165),FB$165-((FB$165/FB$166)*(COUNTIF($EZ$23:$EZ33,"=0"))),999999)</f>
        <v>999999</v>
      </c>
      <c r="FC178" s="2">
        <f>IF(SUM($EZ$16:$EZ33)=SUM($EX$165:$FC$165),FC$165-((FC$165/FC$166)*(COUNTIF($EZ$23:$EZ33,"=0"))),999999)</f>
        <v>999999</v>
      </c>
      <c r="FJ178" s="47"/>
    </row>
    <row r="179" spans="2:166" x14ac:dyDescent="0.25">
      <c r="B179" s="14">
        <f t="shared" si="169"/>
        <v>11</v>
      </c>
      <c r="C179" s="6">
        <v>2026</v>
      </c>
      <c r="D179" s="104"/>
      <c r="E179" s="39"/>
      <c r="F179" s="39"/>
      <c r="G179" s="39"/>
      <c r="H179" s="39"/>
      <c r="I179" s="105"/>
      <c r="J179" s="6">
        <v>2026</v>
      </c>
      <c r="K179" s="61" t="e">
        <f>IF(SUM($M$16:$M34)=SUM($K$165:$P$165),K$165-((K$165/K$166)*(COUNTIF($M$23:$M34,"=0"))),999999)</f>
        <v>#DIV/0!</v>
      </c>
      <c r="L179" s="3" t="e">
        <f>IF(SUM($M$16:$M34)=SUM($K$165:$P$165),L$165-((L$165/L$166)*(COUNTIF($M$23:$M34,"=0"))),999999)</f>
        <v>#DIV/0!</v>
      </c>
      <c r="M179" s="4" t="e">
        <f>IF(SUM($M$16:$M34)=SUM($K$165:$P$165),M$165-((M$165/M$166)*(COUNTIF($M$23:$M34,"=0"))),999999)</f>
        <v>#DIV/0!</v>
      </c>
      <c r="N179" s="4" t="e">
        <f>IF(SUM($M$16:$M34)=SUM($K$165:$P$165),N$165-((N$165/N$166)*(COUNTIF($M$23:$M34,"=0"))),999999)</f>
        <v>#DIV/0!</v>
      </c>
      <c r="O179" s="4" t="e">
        <f>IF(SUM($M$16:$M34)=SUM($K$165:$P$165),O$165-((O$165/O$166)*(COUNTIF($M$23:$M34,"=0"))),999999)</f>
        <v>#DIV/0!</v>
      </c>
      <c r="P179" s="4" t="e">
        <f>IF(SUM($M$16:$M34)=SUM($K$165:$P$165),P$165-((P$165/P$166)*(COUNTIF($M$23:$M34,"=0"))),999999)</f>
        <v>#DIV/0!</v>
      </c>
      <c r="T179" s="39"/>
      <c r="U179" s="39"/>
      <c r="V179" s="39"/>
      <c r="W179" s="6">
        <v>2026</v>
      </c>
      <c r="X179" s="61" t="e">
        <f>IF(SUM($Z$16:$Z34)=SUM($X$165:$AC$165),X$165-((X$165/X$166)*(COUNTIF($Z$23:$Z34,"=0"))),999999)</f>
        <v>#DIV/0!</v>
      </c>
      <c r="Y179" s="3" t="e">
        <f>IF(SUM($Z$16:$Z34)=SUM($X$165:$AC$165),Y$165-((Y$165/Y$166)*(COUNTIF($Z$23:$Z34,"=0"))),999999)</f>
        <v>#DIV/0!</v>
      </c>
      <c r="Z179" s="4" t="e">
        <f>IF(SUM($Z$16:$Z34)=SUM($X$165:$AC$165),Z$165-((Z$165/Z$166)*(COUNTIF($Z$23:$Z34,"=0"))),999999)</f>
        <v>#DIV/0!</v>
      </c>
      <c r="AA179" s="4" t="e">
        <f>IF(SUM($Z$16:$Z34)=SUM($X$165:$AC$165),AA$165-((AA$165/AA$166)*(COUNTIF($Z$23:$Z34,"=0"))),999999)</f>
        <v>#DIV/0!</v>
      </c>
      <c r="AB179" s="4" t="e">
        <f>IF(SUM($Z$16:$Z34)=SUM($X$165:$AC$165),AB$165-((AB$165/AB$166)*(COUNTIF($Z$23:$Z34,"=0"))),999999)</f>
        <v>#DIV/0!</v>
      </c>
      <c r="AC179" s="4" t="e">
        <f>IF(SUM($Z$16:$Z34)=SUM($X$165:$AC$165),AC$165-((AC$165/AC$166)*(COUNTIF($Z$23:$Z34,"=0"))),999999)</f>
        <v>#DIV/0!</v>
      </c>
      <c r="AJ179" s="6">
        <v>2026</v>
      </c>
      <c r="AK179" s="61" t="e">
        <f>IF(SUM($AM$16:$AM34)=SUM($AK$165:$AP$165),AK$165-((AK$165/AK$166)*(COUNTIF($AM$23:$AM34,"=0"))),999999)</f>
        <v>#DIV/0!</v>
      </c>
      <c r="AL179" s="3" t="e">
        <f>IF(SUM($AM$16:$AM34)=SUM($AK$165:$AP$165),AL$165-((AL$165/AL$166)*(COUNTIF($AM$23:$AM34,"=0"))),999999)</f>
        <v>#DIV/0!</v>
      </c>
      <c r="AM179" s="4" t="e">
        <f>IF(SUM($AM$16:$AM34)=SUM($AK$165:$AP$165),AM$165-((AM$165/AM$166)*(COUNTIF($AM$23:$AM34,"=0"))),999999)</f>
        <v>#DIV/0!</v>
      </c>
      <c r="AN179" s="4" t="e">
        <f>IF(SUM($AM$16:$AM34)=SUM($AK$165:$AP$165),AN$165-((AN$165/AN$166)*(COUNTIF($AM$23:$AM34,"=0"))),999999)</f>
        <v>#DIV/0!</v>
      </c>
      <c r="AO179" s="4" t="e">
        <f>IF(SUM($AM$16:$AM34)=SUM($AK$165:$AP$165),AO$165-((AO$165/AO$166)*(COUNTIF($AM$23:$AM34,"=0"))),999999)</f>
        <v>#DIV/0!</v>
      </c>
      <c r="AP179" s="4" t="e">
        <f>IF(SUM($AM$16:$AM34)=SUM($AK$165:$AP$165),AP$165-((AP$165/AP$166)*(COUNTIF($AM$23:$AM34,"=0"))),999999)</f>
        <v>#DIV/0!</v>
      </c>
      <c r="AW179" s="6">
        <v>2026</v>
      </c>
      <c r="AX179" s="61" t="e">
        <f>IF(SUM($AZ$16:$AZ34)=SUM($AX$165:$BC$165),AX$165-((AX$165/AX$166)*(COUNTIF($AZ$23:$AZ34,"=0"))),999999)</f>
        <v>#DIV/0!</v>
      </c>
      <c r="AY179" s="3" t="e">
        <f>IF(SUM($AZ$16:$AZ34)=SUM($AX$165:$BC$165),AY$165-((AY$165/AY$166)*(COUNTIF($AZ$23:$AZ34,"=0"))),999999)</f>
        <v>#DIV/0!</v>
      </c>
      <c r="AZ179" s="4" t="e">
        <f>IF(SUM($AZ$16:$AZ34)=SUM($AX$165:$BC$165),AZ$165-((AZ$165/AZ$166)*(COUNTIF($AZ$23:$AZ34,"=0"))),999999)</f>
        <v>#DIV/0!</v>
      </c>
      <c r="BA179" s="4" t="e">
        <f>IF(SUM($AZ$16:$AZ34)=SUM($AX$165:$BC$165),BA$165-((BA$165/BA$166)*(COUNTIF($AZ$23:$AZ34,"=0"))),999999)</f>
        <v>#DIV/0!</v>
      </c>
      <c r="BB179" s="4" t="e">
        <f>IF(SUM($AZ$16:$AZ34)=SUM($AX$165:$BC$165),BB$165-((BB$165/BB$166)*(COUNTIF($AZ$23:$AZ34,"=0"))),999999)</f>
        <v>#DIV/0!</v>
      </c>
      <c r="BC179" s="4" t="e">
        <f>IF(SUM($AZ$16:$AZ34)=SUM($AX$165:$BC$165),BC$165-((BC$165/BC$166)*(COUNTIF($AZ$23:$AZ34,"=0"))),999999)</f>
        <v>#DIV/0!</v>
      </c>
      <c r="BJ179" s="6">
        <v>2026</v>
      </c>
      <c r="BK179" s="61" t="e">
        <f>IF(SUM($BM$16:$BM34)=SUM($BK$165:$BP$165),BK$165-((BK$165/BK$166)*(COUNTIF($BM$23:$BM34,"=0"))),999999)</f>
        <v>#DIV/0!</v>
      </c>
      <c r="BL179" s="3" t="e">
        <f>IF(SUM($BM$16:$BM34)=SUM($BK$165:$BP$165),BL$165-((BL$165/BL$166)*(COUNTIF($BM$23:$BM34,"=0"))),999999)</f>
        <v>#DIV/0!</v>
      </c>
      <c r="BM179" s="4" t="e">
        <f>IF(SUM($BM$16:$BM34)=SUM($BK$165:$BP$165),BM$165-((BM$165/BM$166)*(COUNTIF($BM$23:$BM34,"=0"))),999999)</f>
        <v>#DIV/0!</v>
      </c>
      <c r="BN179" s="4" t="e">
        <f>IF(SUM($BM$16:$BM34)=SUM($BK$165:$BP$165),BN$165-((BN$165/BN$166)*(COUNTIF($BM$23:$BM34,"=0"))),999999)</f>
        <v>#DIV/0!</v>
      </c>
      <c r="BO179" s="4" t="e">
        <f>IF(SUM($BM$16:$BM34)=SUM($BK$165:$BP$165),BO$165-((BO$165/BO$166)*(COUNTIF($BM$23:$BM34,"=0"))),999999)</f>
        <v>#DIV/0!</v>
      </c>
      <c r="BP179" s="4" t="e">
        <f>IF(SUM($BM$16:$BM34)=SUM($BK$165:$BP$165),BP$165-((BP$165/BP$166)*(COUNTIF($BM$23:$BM34,"=0"))),999999)</f>
        <v>#DIV/0!</v>
      </c>
      <c r="BW179" s="6">
        <v>2026</v>
      </c>
      <c r="BX179" s="61" t="e">
        <f>IF(SUM($BZ$16:$BZ34)=SUM($BX$165:$CC$165),BX$165-((BX$165/BX$166)*(COUNTIF($BZ$23:$BZ34,"=0"))),999999)</f>
        <v>#DIV/0!</v>
      </c>
      <c r="BY179" s="3" t="e">
        <f>IF(SUM($BZ$16:$BZ34)=SUM($BX$165:$CC$165),BY$165-((BY$165/BY$166)*(COUNTIF($BZ$23:$BZ34,"=0"))),999999)</f>
        <v>#DIV/0!</v>
      </c>
      <c r="BZ179" s="4" t="e">
        <f>IF(SUM($BZ$16:$BZ34)=SUM($BX$165:$CC$165),BZ$165-((BZ$165/BZ$166)*(COUNTIF($BZ$23:$BZ34,"=0"))),999999)</f>
        <v>#DIV/0!</v>
      </c>
      <c r="CA179" s="4" t="e">
        <f>IF(SUM($BZ$16:$BZ34)=SUM($BX$165:$CC$165),CA$165-((CA$165/CA$166)*(COUNTIF($BZ$23:$BZ34,"=0"))),999999)</f>
        <v>#DIV/0!</v>
      </c>
      <c r="CB179" s="4" t="e">
        <f>IF(SUM($BZ$16:$BZ34)=SUM($BX$165:$CC$165),CB$165-((CB$165/CB$166)*(COUNTIF($BZ$23:$BZ34,"=0"))),999999)</f>
        <v>#DIV/0!</v>
      </c>
      <c r="CC179" s="4" t="e">
        <f>IF(SUM($BZ$16:$BZ34)=SUM($BX$165:$CC$165),CC$165-((CC$165/CC$166)*(COUNTIF($BZ$23:$BZ34,"=0"))),999999)</f>
        <v>#DIV/0!</v>
      </c>
      <c r="CJ179" s="6">
        <v>2026</v>
      </c>
      <c r="CK179" s="61" t="e">
        <f>IF(SUM($CM$16:$CM34)=SUM($CK$165:$CP$165),CK$165-((CK$165/CK$166)*(COUNTIF($CM$23:$CM34,"=0"))),999999)</f>
        <v>#DIV/0!</v>
      </c>
      <c r="CL179" s="3" t="e">
        <f>IF(SUM($CM$16:$CM34)=SUM($CK$165:$CP$165),CL$165-((CL$165/CL$166)*(COUNTIF($CM$23:$CM34,"=0"))),999999)</f>
        <v>#DIV/0!</v>
      </c>
      <c r="CM179" s="4" t="e">
        <f>IF(SUM($CM$16:$CM34)=SUM($CK$165:$CP$165),CM$165-((CM$165/CM$166)*(COUNTIF($CM$23:$CM34,"=0"))),999999)</f>
        <v>#DIV/0!</v>
      </c>
      <c r="CN179" s="4" t="e">
        <f>IF(SUM($CM$16:$CM34)=SUM($CK$165:$CP$165),CN$165-((CN$165/CN$166)*(COUNTIF($CM$23:$CM34,"=0"))),999999)</f>
        <v>#DIV/0!</v>
      </c>
      <c r="CO179" s="4" t="e">
        <f>IF(SUM($CM$16:$CM34)=SUM($CK$165:$CP$165),CO$165-((CO$165/CO$166)*(COUNTIF($CM$23:$CM34,"=0"))),999999)</f>
        <v>#DIV/0!</v>
      </c>
      <c r="CP179" s="4" t="e">
        <f>IF(SUM($CM$16:$CM34)=SUM($CK$165:$CP$165),CP$165-((CP$165/CP$166)*(COUNTIF($CM$23:$CM34,"=0"))),999999)</f>
        <v>#DIV/0!</v>
      </c>
      <c r="CW179" s="6">
        <v>2026</v>
      </c>
      <c r="CX179" s="61" t="e">
        <f>IF(SUM($CZ$16:$CZ34)=SUM($CX$165:$DC$165),CX$165-((CX$165/CX$166)*(COUNTIF($CZ$23:$CZ34,"=0"))),999999)</f>
        <v>#DIV/0!</v>
      </c>
      <c r="CY179" s="3" t="e">
        <f>IF(SUM($CZ$16:$CZ34)=SUM($CX$165:$DC$165),CY$165-((CY$165/CY$166)*(COUNTIF($CZ$23:$CZ34,"=0"))),999999)</f>
        <v>#DIV/0!</v>
      </c>
      <c r="CZ179" s="4" t="e">
        <f>IF(SUM($CZ$16:$CZ34)=SUM($CX$165:$DC$165),CZ$165-((CZ$165/CZ$166)*(COUNTIF($CZ$23:$CZ34,"=0"))),999999)</f>
        <v>#DIV/0!</v>
      </c>
      <c r="DA179" s="4" t="e">
        <f>IF(SUM($CZ$16:$CZ34)=SUM($CX$165:$DC$165),DA$165-((DA$165/DA$166)*(COUNTIF($CZ$23:$CZ34,"=0"))),999999)</f>
        <v>#DIV/0!</v>
      </c>
      <c r="DB179" s="4" t="e">
        <f>IF(SUM($CZ$16:$CZ34)=SUM($CX$165:$DC$165),DB$165-((DB$165/DB$166)*(COUNTIF($CZ$23:$CZ34,"=0"))),999999)</f>
        <v>#DIV/0!</v>
      </c>
      <c r="DC179" s="4" t="e">
        <f>IF(SUM($CZ$16:$CZ34)=SUM($CX$165:$DC$165),DC$165-((DC$165/DC$166)*(COUNTIF($CZ$23:$CZ34,"=0"))),999999)</f>
        <v>#DIV/0!</v>
      </c>
      <c r="DJ179" s="6">
        <v>2026</v>
      </c>
      <c r="DK179" s="61" t="e">
        <f>IF(SUM($DM$16:$DM34)=SUM($DK$165:$DP$165),DK$165-((DK$165/DK$166)*(COUNTIF($DM$23:$DM34,"=0"))),999999)</f>
        <v>#DIV/0!</v>
      </c>
      <c r="DL179" s="3" t="e">
        <f>IF(SUM($DM$16:$DM34)=SUM($DK$165:$DP$165),DL$165-((DL$165/DL$166)*(COUNTIF($DM$23:$DM34,"=0"))),999999)</f>
        <v>#DIV/0!</v>
      </c>
      <c r="DM179" s="4" t="e">
        <f>IF(SUM($DM$16:$DM34)=SUM($DK$165:$DP$165),DM$165-((DM$165/DM$166)*(COUNTIF($DM$23:$DM34,"=0"))),999999)</f>
        <v>#DIV/0!</v>
      </c>
      <c r="DN179" s="4" t="e">
        <f>IF(SUM($DM$16:$DM34)=SUM($DK$165:$DP$165),DN$165-((DN$165/DN$166)*(COUNTIF($DM$23:$DM34,"=0"))),999999)</f>
        <v>#DIV/0!</v>
      </c>
      <c r="DO179" s="4" t="e">
        <f>IF(SUM($DM$16:$DM34)=SUM($DK$165:$DP$165),DO$165-((DO$165/DO$166)*(COUNTIF($DM$23:$DM34,"=0"))),999999)</f>
        <v>#DIV/0!</v>
      </c>
      <c r="DP179" s="4" t="e">
        <f>IF(SUM($DM$16:$DM34)=SUM($DK$165:$DP$165),DP$165-((DP$165/DP$166)*(COUNTIF($DM$23:$DM34,"=0"))),999999)</f>
        <v>#DIV/0!</v>
      </c>
      <c r="DW179" s="6">
        <v>2026</v>
      </c>
      <c r="DX179" s="61" t="e">
        <f>IF(SUM($DZ$16:$DZ34)=SUM($DX$165:$EC$165),DX$165-((DX$165/DX$166)*(COUNTIF($DZ$23:$DZ34,"=0"))),999999)</f>
        <v>#DIV/0!</v>
      </c>
      <c r="DY179" s="3" t="e">
        <f>IF(SUM($DZ$16:$DZ34)=SUM($DX$165:$EC$165),DY$165-((DY$165/DY$166)*(COUNTIF($DZ$23:$DZ34,"=0"))),999999)</f>
        <v>#DIV/0!</v>
      </c>
      <c r="DZ179" s="4" t="e">
        <f>IF(SUM($DZ$16:$DZ34)=SUM($DX$165:$EC$165),DZ$165-((DZ$165/DZ$166)*(COUNTIF($DZ$23:$DZ34,"=0"))),999999)</f>
        <v>#DIV/0!</v>
      </c>
      <c r="EA179" s="4" t="e">
        <f>IF(SUM($DZ$16:$DZ34)=SUM($DX$165:$EC$165),EA$165-((EA$165/EA$166)*(COUNTIF($DZ$23:$DZ34,"=0"))),999999)</f>
        <v>#DIV/0!</v>
      </c>
      <c r="EB179" s="4" t="e">
        <f>IF(SUM($DZ$16:$DZ34)=SUM($DX$165:$EC$165),EB$165-((EB$165/EB$166)*(COUNTIF($DZ$23:$DZ34,"=0"))),999999)</f>
        <v>#DIV/0!</v>
      </c>
      <c r="EC179" s="4" t="e">
        <f>IF(SUM($DZ$16:$DZ34)=SUM($DX$165:$EC$165),EC$165-((EC$165/EC$166)*(COUNTIF($DZ$23:$DZ34,"=0"))),999999)</f>
        <v>#DIV/0!</v>
      </c>
      <c r="EJ179" s="6">
        <v>2026</v>
      </c>
      <c r="EK179" s="61" t="e">
        <f>IF(SUM($EM$16:$EM34)=SUM($EK$165:$EP$165),EK$165-((EK$165/EK$166)*(COUNTIF($EM$23:$EM34,"=0"))),999999)</f>
        <v>#DIV/0!</v>
      </c>
      <c r="EL179" s="3" t="e">
        <f>IF(SUM($EM$16:$EM34)=SUM($EK$165:$EP$165),EL$165-((EL$165/EL$166)*(COUNTIF($EM$23:$EM34,"=0"))),999999)</f>
        <v>#DIV/0!</v>
      </c>
      <c r="EM179" s="4" t="e">
        <f>IF(SUM($EM$16:$EM34)=SUM($EK$165:$EP$165),EM$165-((EM$165/EM$166)*(COUNTIF($EM$23:$EM34,"=0"))),999999)</f>
        <v>#DIV/0!</v>
      </c>
      <c r="EN179" s="4" t="e">
        <f>IF(SUM($EM$16:$EM34)=SUM($EK$165:$EP$165),EN$165-((EN$165/EN$166)*(COUNTIF($EM$23:$EM34,"=0"))),999999)</f>
        <v>#DIV/0!</v>
      </c>
      <c r="EO179" s="4" t="e">
        <f>IF(SUM($EM$16:$EM34)=SUM($EK$165:$EP$165),EO$165-((EO$165/EO$166)*(COUNTIF($EM$23:$EM34,"=0"))),999999)</f>
        <v>#DIV/0!</v>
      </c>
      <c r="EP179" s="4" t="e">
        <f>IF(SUM($EM$16:$EM34)=SUM($EK$165:$EP$165),EP$165-((EP$165/EP$166)*(COUNTIF($EM$23:$EM34,"=0"))),999999)</f>
        <v>#DIV/0!</v>
      </c>
      <c r="EW179" s="6">
        <v>2026</v>
      </c>
      <c r="EX179" s="61">
        <f>IF(SUM($EZ$16:$EZ34)=SUM($EX$165:$FC$165),EX$165-((EX$165/EX$166)*(COUNTIF($EZ$23:$EZ34,"=0"))),999999)</f>
        <v>999999</v>
      </c>
      <c r="EY179" s="3">
        <f>IF(SUM($EZ$16:$EZ34)=SUM($EX$165:$FC$165),EY$165-((EY$165/EY$166)*(COUNTIF($EZ$23:$EZ34,"=0"))),999999)</f>
        <v>999999</v>
      </c>
      <c r="EZ179" s="4">
        <f>IF(SUM($EZ$16:$EZ34)=SUM($EX$165:$FC$165),EZ$165-((EZ$165/EZ$166)*(COUNTIF($EZ$23:$EZ34,"=0"))),999999)</f>
        <v>999999</v>
      </c>
      <c r="FA179" s="4">
        <f>IF(SUM($EZ$16:$EZ34)=SUM($EX$165:$FC$165),FA$165-((FA$165/FA$166)*(COUNTIF($EZ$23:$EZ34,"=0"))),999999)</f>
        <v>999999</v>
      </c>
      <c r="FB179" s="4">
        <f>IF(SUM($EZ$16:$EZ34)=SUM($EX$165:$FC$165),FB$165-((FB$165/FB$166)*(COUNTIF($EZ$23:$EZ34,"=0"))),999999)</f>
        <v>999999</v>
      </c>
      <c r="FC179" s="4">
        <f>IF(SUM($EZ$16:$EZ34)=SUM($EX$165:$FC$165),FC$165-((FC$165/FC$166)*(COUNTIF($EZ$23:$EZ34,"=0"))),999999)</f>
        <v>999999</v>
      </c>
      <c r="FJ179" s="47"/>
    </row>
    <row r="180" spans="2:166" x14ac:dyDescent="0.25">
      <c r="B180" s="15">
        <f t="shared" si="169"/>
        <v>12</v>
      </c>
      <c r="C180" s="7">
        <v>2027</v>
      </c>
      <c r="D180" s="104"/>
      <c r="E180" s="39"/>
      <c r="F180" s="39"/>
      <c r="G180" s="39"/>
      <c r="H180" s="39"/>
      <c r="I180" s="105"/>
      <c r="J180" s="7">
        <v>2027</v>
      </c>
      <c r="K180" s="62" t="e">
        <f>IF(SUM($M$16:$M35)=SUM($K$165:$P$165),K$165-((K$165/K$166)*(COUNTIF($M$23:$M35,"=0"))),999999)</f>
        <v>#DIV/0!</v>
      </c>
      <c r="L180" s="1" t="e">
        <f>IF(SUM($M$16:$M35)=SUM($K$165:$P$165),L$165-((L$165/L$166)*(COUNTIF($M$23:$M35,"=0"))),999999)</f>
        <v>#DIV/0!</v>
      </c>
      <c r="M180" s="2" t="e">
        <f>IF(SUM($M$16:$M35)=SUM($K$165:$P$165),M$165-((M$165/M$166)*(COUNTIF($M$23:$M35,"=0"))),999999)</f>
        <v>#DIV/0!</v>
      </c>
      <c r="N180" s="2" t="e">
        <f>IF(SUM($M$16:$M35)=SUM($K$165:$P$165),N$165-((N$165/N$166)*(COUNTIF($M$23:$M35,"=0"))),999999)</f>
        <v>#DIV/0!</v>
      </c>
      <c r="O180" s="2" t="e">
        <f>IF(SUM($M$16:$M35)=SUM($K$165:$P$165),O$165-((O$165/O$166)*(COUNTIF($M$23:$M35,"=0"))),999999)</f>
        <v>#DIV/0!</v>
      </c>
      <c r="P180" s="2" t="e">
        <f>IF(SUM($M$16:$M35)=SUM($K$165:$P$165),P$165-((P$165/P$166)*(COUNTIF($M$23:$M35,"=0"))),999999)</f>
        <v>#DIV/0!</v>
      </c>
      <c r="T180" s="39"/>
      <c r="U180" s="39"/>
      <c r="V180" s="39"/>
      <c r="W180" s="7">
        <v>2027</v>
      </c>
      <c r="X180" s="62" t="e">
        <f>IF(SUM($Z$16:$Z35)=SUM($X$165:$AC$165),X$165-((X$165/X$166)*(COUNTIF($Z$23:$Z35,"=0"))),999999)</f>
        <v>#DIV/0!</v>
      </c>
      <c r="Y180" s="1" t="e">
        <f>IF(SUM($Z$16:$Z35)=SUM($X$165:$AC$165),Y$165-((Y$165/Y$166)*(COUNTIF($Z$23:$Z35,"=0"))),999999)</f>
        <v>#DIV/0!</v>
      </c>
      <c r="Z180" s="2" t="e">
        <f>IF(SUM($Z$16:$Z35)=SUM($X$165:$AC$165),Z$165-((Z$165/Z$166)*(COUNTIF($Z$23:$Z35,"=0"))),999999)</f>
        <v>#DIV/0!</v>
      </c>
      <c r="AA180" s="2" t="e">
        <f>IF(SUM($Z$16:$Z35)=SUM($X$165:$AC$165),AA$165-((AA$165/AA$166)*(COUNTIF($Z$23:$Z35,"=0"))),999999)</f>
        <v>#DIV/0!</v>
      </c>
      <c r="AB180" s="2" t="e">
        <f>IF(SUM($Z$16:$Z35)=SUM($X$165:$AC$165),AB$165-((AB$165/AB$166)*(COUNTIF($Z$23:$Z35,"=0"))),999999)</f>
        <v>#DIV/0!</v>
      </c>
      <c r="AC180" s="2" t="e">
        <f>IF(SUM($Z$16:$Z35)=SUM($X$165:$AC$165),AC$165-((AC$165/AC$166)*(COUNTIF($Z$23:$Z35,"=0"))),999999)</f>
        <v>#DIV/0!</v>
      </c>
      <c r="AJ180" s="7">
        <v>2027</v>
      </c>
      <c r="AK180" s="62" t="e">
        <f>IF(SUM($AM$16:$AM35)=SUM($AK$165:$AP$165),AK$165-((AK$165/AK$166)*(COUNTIF($AM$23:$AM35,"=0"))),999999)</f>
        <v>#DIV/0!</v>
      </c>
      <c r="AL180" s="1" t="e">
        <f>IF(SUM($AM$16:$AM35)=SUM($AK$165:$AP$165),AL$165-((AL$165/AL$166)*(COUNTIF($AM$23:$AM35,"=0"))),999999)</f>
        <v>#DIV/0!</v>
      </c>
      <c r="AM180" s="2" t="e">
        <f>IF(SUM($AM$16:$AM35)=SUM($AK$165:$AP$165),AM$165-((AM$165/AM$166)*(COUNTIF($AM$23:$AM35,"=0"))),999999)</f>
        <v>#DIV/0!</v>
      </c>
      <c r="AN180" s="2" t="e">
        <f>IF(SUM($AM$16:$AM35)=SUM($AK$165:$AP$165),AN$165-((AN$165/AN$166)*(COUNTIF($AM$23:$AM35,"=0"))),999999)</f>
        <v>#DIV/0!</v>
      </c>
      <c r="AO180" s="2" t="e">
        <f>IF(SUM($AM$16:$AM35)=SUM($AK$165:$AP$165),AO$165-((AO$165/AO$166)*(COUNTIF($AM$23:$AM35,"=0"))),999999)</f>
        <v>#DIV/0!</v>
      </c>
      <c r="AP180" s="2" t="e">
        <f>IF(SUM($AM$16:$AM35)=SUM($AK$165:$AP$165),AP$165-((AP$165/AP$166)*(COUNTIF($AM$23:$AM35,"=0"))),999999)</f>
        <v>#DIV/0!</v>
      </c>
      <c r="AW180" s="7">
        <v>2027</v>
      </c>
      <c r="AX180" s="62" t="e">
        <f>IF(SUM($AZ$16:$AZ35)=SUM($AX$165:$BC$165),AX$165-((AX$165/AX$166)*(COUNTIF($AZ$23:$AZ35,"=0"))),999999)</f>
        <v>#DIV/0!</v>
      </c>
      <c r="AY180" s="1" t="e">
        <f>IF(SUM($AZ$16:$AZ35)=SUM($AX$165:$BC$165),AY$165-((AY$165/AY$166)*(COUNTIF($AZ$23:$AZ35,"=0"))),999999)</f>
        <v>#DIV/0!</v>
      </c>
      <c r="AZ180" s="2" t="e">
        <f>IF(SUM($AZ$16:$AZ35)=SUM($AX$165:$BC$165),AZ$165-((AZ$165/AZ$166)*(COUNTIF($AZ$23:$AZ35,"=0"))),999999)</f>
        <v>#DIV/0!</v>
      </c>
      <c r="BA180" s="2" t="e">
        <f>IF(SUM($AZ$16:$AZ35)=SUM($AX$165:$BC$165),BA$165-((BA$165/BA$166)*(COUNTIF($AZ$23:$AZ35,"=0"))),999999)</f>
        <v>#DIV/0!</v>
      </c>
      <c r="BB180" s="2" t="e">
        <f>IF(SUM($AZ$16:$AZ35)=SUM($AX$165:$BC$165),BB$165-((BB$165/BB$166)*(COUNTIF($AZ$23:$AZ35,"=0"))),999999)</f>
        <v>#DIV/0!</v>
      </c>
      <c r="BC180" s="2" t="e">
        <f>IF(SUM($AZ$16:$AZ35)=SUM($AX$165:$BC$165),BC$165-((BC$165/BC$166)*(COUNTIF($AZ$23:$AZ35,"=0"))),999999)</f>
        <v>#DIV/0!</v>
      </c>
      <c r="BJ180" s="7">
        <v>2027</v>
      </c>
      <c r="BK180" s="62" t="e">
        <f>IF(SUM($BM$16:$BM35)=SUM($BK$165:$BP$165),BK$165-((BK$165/BK$166)*(COUNTIF($BM$23:$BM35,"=0"))),999999)</f>
        <v>#DIV/0!</v>
      </c>
      <c r="BL180" s="1" t="e">
        <f>IF(SUM($BM$16:$BM35)=SUM($BK$165:$BP$165),BL$165-((BL$165/BL$166)*(COUNTIF($BM$23:$BM35,"=0"))),999999)</f>
        <v>#DIV/0!</v>
      </c>
      <c r="BM180" s="2" t="e">
        <f>IF(SUM($BM$16:$BM35)=SUM($BK$165:$BP$165),BM$165-((BM$165/BM$166)*(COUNTIF($BM$23:$BM35,"=0"))),999999)</f>
        <v>#DIV/0!</v>
      </c>
      <c r="BN180" s="2" t="e">
        <f>IF(SUM($BM$16:$BM35)=SUM($BK$165:$BP$165),BN$165-((BN$165/BN$166)*(COUNTIF($BM$23:$BM35,"=0"))),999999)</f>
        <v>#DIV/0!</v>
      </c>
      <c r="BO180" s="2" t="e">
        <f>IF(SUM($BM$16:$BM35)=SUM($BK$165:$BP$165),BO$165-((BO$165/BO$166)*(COUNTIF($BM$23:$BM35,"=0"))),999999)</f>
        <v>#DIV/0!</v>
      </c>
      <c r="BP180" s="2" t="e">
        <f>IF(SUM($BM$16:$BM35)=SUM($BK$165:$BP$165),BP$165-((BP$165/BP$166)*(COUNTIF($BM$23:$BM35,"=0"))),999999)</f>
        <v>#DIV/0!</v>
      </c>
      <c r="BW180" s="7">
        <v>2027</v>
      </c>
      <c r="BX180" s="62" t="e">
        <f>IF(SUM($BZ$16:$BZ35)=SUM($BX$165:$CC$165),BX$165-((BX$165/BX$166)*(COUNTIF($BZ$23:$BZ35,"=0"))),999999)</f>
        <v>#DIV/0!</v>
      </c>
      <c r="BY180" s="1" t="e">
        <f>IF(SUM($BZ$16:$BZ35)=SUM($BX$165:$CC$165),BY$165-((BY$165/BY$166)*(COUNTIF($BZ$23:$BZ35,"=0"))),999999)</f>
        <v>#DIV/0!</v>
      </c>
      <c r="BZ180" s="2" t="e">
        <f>IF(SUM($BZ$16:$BZ35)=SUM($BX$165:$CC$165),BZ$165-((BZ$165/BZ$166)*(COUNTIF($BZ$23:$BZ35,"=0"))),999999)</f>
        <v>#DIV/0!</v>
      </c>
      <c r="CA180" s="2" t="e">
        <f>IF(SUM($BZ$16:$BZ35)=SUM($BX$165:$CC$165),CA$165-((CA$165/CA$166)*(COUNTIF($BZ$23:$BZ35,"=0"))),999999)</f>
        <v>#DIV/0!</v>
      </c>
      <c r="CB180" s="2" t="e">
        <f>IF(SUM($BZ$16:$BZ35)=SUM($BX$165:$CC$165),CB$165-((CB$165/CB$166)*(COUNTIF($BZ$23:$BZ35,"=0"))),999999)</f>
        <v>#DIV/0!</v>
      </c>
      <c r="CC180" s="2" t="e">
        <f>IF(SUM($BZ$16:$BZ35)=SUM($BX$165:$CC$165),CC$165-((CC$165/CC$166)*(COUNTIF($BZ$23:$BZ35,"=0"))),999999)</f>
        <v>#DIV/0!</v>
      </c>
      <c r="CJ180" s="7">
        <v>2027</v>
      </c>
      <c r="CK180" s="62" t="e">
        <f>IF(SUM($CM$16:$CM35)=SUM($CK$165:$CP$165),CK$165-((CK$165/CK$166)*(COUNTIF($CM$23:$CM35,"=0"))),999999)</f>
        <v>#DIV/0!</v>
      </c>
      <c r="CL180" s="1" t="e">
        <f>IF(SUM($CM$16:$CM35)=SUM($CK$165:$CP$165),CL$165-((CL$165/CL$166)*(COUNTIF($CM$23:$CM35,"=0"))),999999)</f>
        <v>#DIV/0!</v>
      </c>
      <c r="CM180" s="2" t="e">
        <f>IF(SUM($CM$16:$CM35)=SUM($CK$165:$CP$165),CM$165-((CM$165/CM$166)*(COUNTIF($CM$23:$CM35,"=0"))),999999)</f>
        <v>#DIV/0!</v>
      </c>
      <c r="CN180" s="2" t="e">
        <f>IF(SUM($CM$16:$CM35)=SUM($CK$165:$CP$165),CN$165-((CN$165/CN$166)*(COUNTIF($CM$23:$CM35,"=0"))),999999)</f>
        <v>#DIV/0!</v>
      </c>
      <c r="CO180" s="2" t="e">
        <f>IF(SUM($CM$16:$CM35)=SUM($CK$165:$CP$165),CO$165-((CO$165/CO$166)*(COUNTIF($CM$23:$CM35,"=0"))),999999)</f>
        <v>#DIV/0!</v>
      </c>
      <c r="CP180" s="2" t="e">
        <f>IF(SUM($CM$16:$CM35)=SUM($CK$165:$CP$165),CP$165-((CP$165/CP$166)*(COUNTIF($CM$23:$CM35,"=0"))),999999)</f>
        <v>#DIV/0!</v>
      </c>
      <c r="CW180" s="7">
        <v>2027</v>
      </c>
      <c r="CX180" s="62" t="e">
        <f>IF(SUM($CZ$16:$CZ35)=SUM($CX$165:$DC$165),CX$165-((CX$165/CX$166)*(COUNTIF($CZ$23:$CZ35,"=0"))),999999)</f>
        <v>#DIV/0!</v>
      </c>
      <c r="CY180" s="1" t="e">
        <f>IF(SUM($CZ$16:$CZ35)=SUM($CX$165:$DC$165),CY$165-((CY$165/CY$166)*(COUNTIF($CZ$23:$CZ35,"=0"))),999999)</f>
        <v>#DIV/0!</v>
      </c>
      <c r="CZ180" s="2" t="e">
        <f>IF(SUM($CZ$16:$CZ35)=SUM($CX$165:$DC$165),CZ$165-((CZ$165/CZ$166)*(COUNTIF($CZ$23:$CZ35,"=0"))),999999)</f>
        <v>#DIV/0!</v>
      </c>
      <c r="DA180" s="2" t="e">
        <f>IF(SUM($CZ$16:$CZ35)=SUM($CX$165:$DC$165),DA$165-((DA$165/DA$166)*(COUNTIF($CZ$23:$CZ35,"=0"))),999999)</f>
        <v>#DIV/0!</v>
      </c>
      <c r="DB180" s="2" t="e">
        <f>IF(SUM($CZ$16:$CZ35)=SUM($CX$165:$DC$165),DB$165-((DB$165/DB$166)*(COUNTIF($CZ$23:$CZ35,"=0"))),999999)</f>
        <v>#DIV/0!</v>
      </c>
      <c r="DC180" s="2" t="e">
        <f>IF(SUM($CZ$16:$CZ35)=SUM($CX$165:$DC$165),DC$165-((DC$165/DC$166)*(COUNTIF($CZ$23:$CZ35,"=0"))),999999)</f>
        <v>#DIV/0!</v>
      </c>
      <c r="DJ180" s="7">
        <v>2027</v>
      </c>
      <c r="DK180" s="62" t="e">
        <f>IF(SUM($DM$16:$DM35)=SUM($DK$165:$DP$165),DK$165-((DK$165/DK$166)*(COUNTIF($DM$23:$DM35,"=0"))),999999)</f>
        <v>#DIV/0!</v>
      </c>
      <c r="DL180" s="1" t="e">
        <f>IF(SUM($DM$16:$DM35)=SUM($DK$165:$DP$165),DL$165-((DL$165/DL$166)*(COUNTIF($DM$23:$DM35,"=0"))),999999)</f>
        <v>#DIV/0!</v>
      </c>
      <c r="DM180" s="2" t="e">
        <f>IF(SUM($DM$16:$DM35)=SUM($DK$165:$DP$165),DM$165-((DM$165/DM$166)*(COUNTIF($DM$23:$DM35,"=0"))),999999)</f>
        <v>#DIV/0!</v>
      </c>
      <c r="DN180" s="2" t="e">
        <f>IF(SUM($DM$16:$DM35)=SUM($DK$165:$DP$165),DN$165-((DN$165/DN$166)*(COUNTIF($DM$23:$DM35,"=0"))),999999)</f>
        <v>#DIV/0!</v>
      </c>
      <c r="DO180" s="2" t="e">
        <f>IF(SUM($DM$16:$DM35)=SUM($DK$165:$DP$165),DO$165-((DO$165/DO$166)*(COUNTIF($DM$23:$DM35,"=0"))),999999)</f>
        <v>#DIV/0!</v>
      </c>
      <c r="DP180" s="2" t="e">
        <f>IF(SUM($DM$16:$DM35)=SUM($DK$165:$DP$165),DP$165-((DP$165/DP$166)*(COUNTIF($DM$23:$DM35,"=0"))),999999)</f>
        <v>#DIV/0!</v>
      </c>
      <c r="DW180" s="7">
        <v>2027</v>
      </c>
      <c r="DX180" s="62" t="e">
        <f>IF(SUM($DZ$16:$DZ35)=SUM($DX$165:$EC$165),DX$165-((DX$165/DX$166)*(COUNTIF($DZ$23:$DZ35,"=0"))),999999)</f>
        <v>#DIV/0!</v>
      </c>
      <c r="DY180" s="1" t="e">
        <f>IF(SUM($DZ$16:$DZ35)=SUM($DX$165:$EC$165),DY$165-((DY$165/DY$166)*(COUNTIF($DZ$23:$DZ35,"=0"))),999999)</f>
        <v>#DIV/0!</v>
      </c>
      <c r="DZ180" s="2" t="e">
        <f>IF(SUM($DZ$16:$DZ35)=SUM($DX$165:$EC$165),DZ$165-((DZ$165/DZ$166)*(COUNTIF($DZ$23:$DZ35,"=0"))),999999)</f>
        <v>#DIV/0!</v>
      </c>
      <c r="EA180" s="2" t="e">
        <f>IF(SUM($DZ$16:$DZ35)=SUM($DX$165:$EC$165),EA$165-((EA$165/EA$166)*(COUNTIF($DZ$23:$DZ35,"=0"))),999999)</f>
        <v>#DIV/0!</v>
      </c>
      <c r="EB180" s="2" t="e">
        <f>IF(SUM($DZ$16:$DZ35)=SUM($DX$165:$EC$165),EB$165-((EB$165/EB$166)*(COUNTIF($DZ$23:$DZ35,"=0"))),999999)</f>
        <v>#DIV/0!</v>
      </c>
      <c r="EC180" s="2" t="e">
        <f>IF(SUM($DZ$16:$DZ35)=SUM($DX$165:$EC$165),EC$165-((EC$165/EC$166)*(COUNTIF($DZ$23:$DZ35,"=0"))),999999)</f>
        <v>#DIV/0!</v>
      </c>
      <c r="EJ180" s="7">
        <v>2027</v>
      </c>
      <c r="EK180" s="62" t="e">
        <f>IF(SUM($EM$16:$EM35)=SUM($EK$165:$EP$165),EK$165-((EK$165/EK$166)*(COUNTIF($EM$23:$EM35,"=0"))),999999)</f>
        <v>#DIV/0!</v>
      </c>
      <c r="EL180" s="1" t="e">
        <f>IF(SUM($EM$16:$EM35)=SUM($EK$165:$EP$165),EL$165-((EL$165/EL$166)*(COUNTIF($EM$23:$EM35,"=0"))),999999)</f>
        <v>#DIV/0!</v>
      </c>
      <c r="EM180" s="2" t="e">
        <f>IF(SUM($EM$16:$EM35)=SUM($EK$165:$EP$165),EM$165-((EM$165/EM$166)*(COUNTIF($EM$23:$EM35,"=0"))),999999)</f>
        <v>#DIV/0!</v>
      </c>
      <c r="EN180" s="2" t="e">
        <f>IF(SUM($EM$16:$EM35)=SUM($EK$165:$EP$165),EN$165-((EN$165/EN$166)*(COUNTIF($EM$23:$EM35,"=0"))),999999)</f>
        <v>#DIV/0!</v>
      </c>
      <c r="EO180" s="2" t="e">
        <f>IF(SUM($EM$16:$EM35)=SUM($EK$165:$EP$165),EO$165-((EO$165/EO$166)*(COUNTIF($EM$23:$EM35,"=0"))),999999)</f>
        <v>#DIV/0!</v>
      </c>
      <c r="EP180" s="2" t="e">
        <f>IF(SUM($EM$16:$EM35)=SUM($EK$165:$EP$165),EP$165-((EP$165/EP$166)*(COUNTIF($EM$23:$EM35,"=0"))),999999)</f>
        <v>#DIV/0!</v>
      </c>
      <c r="EW180" s="7">
        <v>2027</v>
      </c>
      <c r="EX180" s="62">
        <f>IF(SUM($EZ$16:$EZ35)=SUM($EX$165:$FC$165),EX$165-((EX$165/EX$166)*(COUNTIF($EZ$23:$EZ35,"=0"))),999999)</f>
        <v>999999</v>
      </c>
      <c r="EY180" s="1">
        <f>IF(SUM($EZ$16:$EZ35)=SUM($EX$165:$FC$165),EY$165-((EY$165/EY$166)*(COUNTIF($EZ$23:$EZ35,"=0"))),999999)</f>
        <v>999999</v>
      </c>
      <c r="EZ180" s="2">
        <f>IF(SUM($EZ$16:$EZ35)=SUM($EX$165:$FC$165),EZ$165-((EZ$165/EZ$166)*(COUNTIF($EZ$23:$EZ35,"=0"))),999999)</f>
        <v>999999</v>
      </c>
      <c r="FA180" s="2">
        <f>IF(SUM($EZ$16:$EZ35)=SUM($EX$165:$FC$165),FA$165-((FA$165/FA$166)*(COUNTIF($EZ$23:$EZ35,"=0"))),999999)</f>
        <v>999999</v>
      </c>
      <c r="FB180" s="2">
        <f>IF(SUM($EZ$16:$EZ35)=SUM($EX$165:$FC$165),FB$165-((FB$165/FB$166)*(COUNTIF($EZ$23:$EZ35,"=0"))),999999)</f>
        <v>999999</v>
      </c>
      <c r="FC180" s="2">
        <f>IF(SUM($EZ$16:$EZ35)=SUM($EX$165:$FC$165),FC$165-((FC$165/FC$166)*(COUNTIF($EZ$23:$EZ35,"=0"))),999999)</f>
        <v>999999</v>
      </c>
      <c r="FJ180" s="47"/>
    </row>
    <row r="181" spans="2:166" x14ac:dyDescent="0.25">
      <c r="B181" s="14">
        <f t="shared" si="169"/>
        <v>13</v>
      </c>
      <c r="C181" s="6">
        <v>2028</v>
      </c>
      <c r="D181" s="104"/>
      <c r="E181" s="39"/>
      <c r="F181" s="39"/>
      <c r="G181" s="39"/>
      <c r="H181" s="39"/>
      <c r="I181" s="105"/>
      <c r="J181" s="6">
        <v>2028</v>
      </c>
      <c r="K181" s="61" t="e">
        <f>IF(SUM($M$16:$M36)=SUM($K$165:$P$165),K$165-((K$165/K$166)*(COUNTIF($M$23:$M36,"=0"))),999999)</f>
        <v>#DIV/0!</v>
      </c>
      <c r="L181" s="3" t="e">
        <f>IF(SUM($M$16:$M36)=SUM($K$165:$P$165),L$165-((L$165/L$166)*(COUNTIF($M$23:$M36,"=0"))),999999)</f>
        <v>#DIV/0!</v>
      </c>
      <c r="M181" s="4" t="e">
        <f>IF(SUM($M$16:$M36)=SUM($K$165:$P$165),M$165-((M$165/M$166)*(COUNTIF($M$23:$M36,"=0"))),999999)</f>
        <v>#DIV/0!</v>
      </c>
      <c r="N181" s="4" t="e">
        <f>IF(SUM($M$16:$M36)=SUM($K$165:$P$165),N$165-((N$165/N$166)*(COUNTIF($M$23:$M36,"=0"))),999999)</f>
        <v>#DIV/0!</v>
      </c>
      <c r="O181" s="4" t="e">
        <f>IF(SUM($M$16:$M36)=SUM($K$165:$P$165),O$165-((O$165/O$166)*(COUNTIF($M$23:$M36,"=0"))),999999)</f>
        <v>#DIV/0!</v>
      </c>
      <c r="P181" s="4" t="e">
        <f>IF(SUM($M$16:$M36)=SUM($K$165:$P$165),P$165-((P$165/P$166)*(COUNTIF($M$23:$M36,"=0"))),999999)</f>
        <v>#DIV/0!</v>
      </c>
      <c r="T181" s="39"/>
      <c r="U181" s="39"/>
      <c r="V181" s="39"/>
      <c r="W181" s="6">
        <v>2028</v>
      </c>
      <c r="X181" s="61" t="e">
        <f>IF(SUM($Z$16:$Z36)=SUM($X$165:$AC$165),X$165-((X$165/X$166)*(COUNTIF($Z$23:$Z36,"=0"))),999999)</f>
        <v>#DIV/0!</v>
      </c>
      <c r="Y181" s="3" t="e">
        <f>IF(SUM($Z$16:$Z36)=SUM($X$165:$AC$165),Y$165-((Y$165/Y$166)*(COUNTIF($Z$23:$Z36,"=0"))),999999)</f>
        <v>#DIV/0!</v>
      </c>
      <c r="Z181" s="4" t="e">
        <f>IF(SUM($Z$16:$Z36)=SUM($X$165:$AC$165),Z$165-((Z$165/Z$166)*(COUNTIF($Z$23:$Z36,"=0"))),999999)</f>
        <v>#DIV/0!</v>
      </c>
      <c r="AA181" s="4" t="e">
        <f>IF(SUM($Z$16:$Z36)=SUM($X$165:$AC$165),AA$165-((AA$165/AA$166)*(COUNTIF($Z$23:$Z36,"=0"))),999999)</f>
        <v>#DIV/0!</v>
      </c>
      <c r="AB181" s="4" t="e">
        <f>IF(SUM($Z$16:$Z36)=SUM($X$165:$AC$165),AB$165-((AB$165/AB$166)*(COUNTIF($Z$23:$Z36,"=0"))),999999)</f>
        <v>#DIV/0!</v>
      </c>
      <c r="AC181" s="4" t="e">
        <f>IF(SUM($Z$16:$Z36)=SUM($X$165:$AC$165),AC$165-((AC$165/AC$166)*(COUNTIF($Z$23:$Z36,"=0"))),999999)</f>
        <v>#DIV/0!</v>
      </c>
      <c r="AJ181" s="6">
        <v>2028</v>
      </c>
      <c r="AK181" s="61" t="e">
        <f>IF(SUM($AM$16:$AM36)=SUM($AK$165:$AP$165),AK$165-((AK$165/AK$166)*(COUNTIF($AM$23:$AM36,"=0"))),999999)</f>
        <v>#DIV/0!</v>
      </c>
      <c r="AL181" s="3" t="e">
        <f>IF(SUM($AM$16:$AM36)=SUM($AK$165:$AP$165),AL$165-((AL$165/AL$166)*(COUNTIF($AM$23:$AM36,"=0"))),999999)</f>
        <v>#DIV/0!</v>
      </c>
      <c r="AM181" s="4" t="e">
        <f>IF(SUM($AM$16:$AM36)=SUM($AK$165:$AP$165),AM$165-((AM$165/AM$166)*(COUNTIF($AM$23:$AM36,"=0"))),999999)</f>
        <v>#DIV/0!</v>
      </c>
      <c r="AN181" s="4" t="e">
        <f>IF(SUM($AM$16:$AM36)=SUM($AK$165:$AP$165),AN$165-((AN$165/AN$166)*(COUNTIF($AM$23:$AM36,"=0"))),999999)</f>
        <v>#DIV/0!</v>
      </c>
      <c r="AO181" s="4" t="e">
        <f>IF(SUM($AM$16:$AM36)=SUM($AK$165:$AP$165),AO$165-((AO$165/AO$166)*(COUNTIF($AM$23:$AM36,"=0"))),999999)</f>
        <v>#DIV/0!</v>
      </c>
      <c r="AP181" s="4" t="e">
        <f>IF(SUM($AM$16:$AM36)=SUM($AK$165:$AP$165),AP$165-((AP$165/AP$166)*(COUNTIF($AM$23:$AM36,"=0"))),999999)</f>
        <v>#DIV/0!</v>
      </c>
      <c r="AW181" s="6">
        <v>2028</v>
      </c>
      <c r="AX181" s="61" t="e">
        <f>IF(SUM($AZ$16:$AZ36)=SUM($AX$165:$BC$165),AX$165-((AX$165/AX$166)*(COUNTIF($AZ$23:$AZ36,"=0"))),999999)</f>
        <v>#DIV/0!</v>
      </c>
      <c r="AY181" s="3" t="e">
        <f>IF(SUM($AZ$16:$AZ36)=SUM($AX$165:$BC$165),AY$165-((AY$165/AY$166)*(COUNTIF($AZ$23:$AZ36,"=0"))),999999)</f>
        <v>#DIV/0!</v>
      </c>
      <c r="AZ181" s="4" t="e">
        <f>IF(SUM($AZ$16:$AZ36)=SUM($AX$165:$BC$165),AZ$165-((AZ$165/AZ$166)*(COUNTIF($AZ$23:$AZ36,"=0"))),999999)</f>
        <v>#DIV/0!</v>
      </c>
      <c r="BA181" s="4" t="e">
        <f>IF(SUM($AZ$16:$AZ36)=SUM($AX$165:$BC$165),BA$165-((BA$165/BA$166)*(COUNTIF($AZ$23:$AZ36,"=0"))),999999)</f>
        <v>#DIV/0!</v>
      </c>
      <c r="BB181" s="4" t="e">
        <f>IF(SUM($AZ$16:$AZ36)=SUM($AX$165:$BC$165),BB$165-((BB$165/BB$166)*(COUNTIF($AZ$23:$AZ36,"=0"))),999999)</f>
        <v>#DIV/0!</v>
      </c>
      <c r="BC181" s="4" t="e">
        <f>IF(SUM($AZ$16:$AZ36)=SUM($AX$165:$BC$165),BC$165-((BC$165/BC$166)*(COUNTIF($AZ$23:$AZ36,"=0"))),999999)</f>
        <v>#DIV/0!</v>
      </c>
      <c r="BJ181" s="6">
        <v>2028</v>
      </c>
      <c r="BK181" s="61" t="e">
        <f>IF(SUM($BM$16:$BM36)=SUM($BK$165:$BP$165),BK$165-((BK$165/BK$166)*(COUNTIF($BM$23:$BM36,"=0"))),999999)</f>
        <v>#DIV/0!</v>
      </c>
      <c r="BL181" s="3" t="e">
        <f>IF(SUM($BM$16:$BM36)=SUM($BK$165:$BP$165),BL$165-((BL$165/BL$166)*(COUNTIF($BM$23:$BM36,"=0"))),999999)</f>
        <v>#DIV/0!</v>
      </c>
      <c r="BM181" s="4" t="e">
        <f>IF(SUM($BM$16:$BM36)=SUM($BK$165:$BP$165),BM$165-((BM$165/BM$166)*(COUNTIF($BM$23:$BM36,"=0"))),999999)</f>
        <v>#DIV/0!</v>
      </c>
      <c r="BN181" s="4" t="e">
        <f>IF(SUM($BM$16:$BM36)=SUM($BK$165:$BP$165),BN$165-((BN$165/BN$166)*(COUNTIF($BM$23:$BM36,"=0"))),999999)</f>
        <v>#DIV/0!</v>
      </c>
      <c r="BO181" s="4" t="e">
        <f>IF(SUM($BM$16:$BM36)=SUM($BK$165:$BP$165),BO$165-((BO$165/BO$166)*(COUNTIF($BM$23:$BM36,"=0"))),999999)</f>
        <v>#DIV/0!</v>
      </c>
      <c r="BP181" s="4" t="e">
        <f>IF(SUM($BM$16:$BM36)=SUM($BK$165:$BP$165),BP$165-((BP$165/BP$166)*(COUNTIF($BM$23:$BM36,"=0"))),999999)</f>
        <v>#DIV/0!</v>
      </c>
      <c r="BW181" s="6">
        <v>2028</v>
      </c>
      <c r="BX181" s="61" t="e">
        <f>IF(SUM($BZ$16:$BZ36)=SUM($BX$165:$CC$165),BX$165-((BX$165/BX$166)*(COUNTIF($BZ$23:$BZ36,"=0"))),999999)</f>
        <v>#DIV/0!</v>
      </c>
      <c r="BY181" s="3" t="e">
        <f>IF(SUM($BZ$16:$BZ36)=SUM($BX$165:$CC$165),BY$165-((BY$165/BY$166)*(COUNTIF($BZ$23:$BZ36,"=0"))),999999)</f>
        <v>#DIV/0!</v>
      </c>
      <c r="BZ181" s="4" t="e">
        <f>IF(SUM($BZ$16:$BZ36)=SUM($BX$165:$CC$165),BZ$165-((BZ$165/BZ$166)*(COUNTIF($BZ$23:$BZ36,"=0"))),999999)</f>
        <v>#DIV/0!</v>
      </c>
      <c r="CA181" s="4" t="e">
        <f>IF(SUM($BZ$16:$BZ36)=SUM($BX$165:$CC$165),CA$165-((CA$165/CA$166)*(COUNTIF($BZ$23:$BZ36,"=0"))),999999)</f>
        <v>#DIV/0!</v>
      </c>
      <c r="CB181" s="4" t="e">
        <f>IF(SUM($BZ$16:$BZ36)=SUM($BX$165:$CC$165),CB$165-((CB$165/CB$166)*(COUNTIF($BZ$23:$BZ36,"=0"))),999999)</f>
        <v>#DIV/0!</v>
      </c>
      <c r="CC181" s="4" t="e">
        <f>IF(SUM($BZ$16:$BZ36)=SUM($BX$165:$CC$165),CC$165-((CC$165/CC$166)*(COUNTIF($BZ$23:$BZ36,"=0"))),999999)</f>
        <v>#DIV/0!</v>
      </c>
      <c r="CJ181" s="6">
        <v>2028</v>
      </c>
      <c r="CK181" s="61" t="e">
        <f>IF(SUM($CM$16:$CM36)=SUM($CK$165:$CP$165),CK$165-((CK$165/CK$166)*(COUNTIF($CM$23:$CM36,"=0"))),999999)</f>
        <v>#DIV/0!</v>
      </c>
      <c r="CL181" s="3" t="e">
        <f>IF(SUM($CM$16:$CM36)=SUM($CK$165:$CP$165),CL$165-((CL$165/CL$166)*(COUNTIF($CM$23:$CM36,"=0"))),999999)</f>
        <v>#DIV/0!</v>
      </c>
      <c r="CM181" s="4" t="e">
        <f>IF(SUM($CM$16:$CM36)=SUM($CK$165:$CP$165),CM$165-((CM$165/CM$166)*(COUNTIF($CM$23:$CM36,"=0"))),999999)</f>
        <v>#DIV/0!</v>
      </c>
      <c r="CN181" s="4" t="e">
        <f>IF(SUM($CM$16:$CM36)=SUM($CK$165:$CP$165),CN$165-((CN$165/CN$166)*(COUNTIF($CM$23:$CM36,"=0"))),999999)</f>
        <v>#DIV/0!</v>
      </c>
      <c r="CO181" s="4" t="e">
        <f>IF(SUM($CM$16:$CM36)=SUM($CK$165:$CP$165),CO$165-((CO$165/CO$166)*(COUNTIF($CM$23:$CM36,"=0"))),999999)</f>
        <v>#DIV/0!</v>
      </c>
      <c r="CP181" s="4" t="e">
        <f>IF(SUM($CM$16:$CM36)=SUM($CK$165:$CP$165),CP$165-((CP$165/CP$166)*(COUNTIF($CM$23:$CM36,"=0"))),999999)</f>
        <v>#DIV/0!</v>
      </c>
      <c r="CW181" s="6">
        <v>2028</v>
      </c>
      <c r="CX181" s="61" t="e">
        <f>IF(SUM($CZ$16:$CZ36)=SUM($CX$165:$DC$165),CX$165-((CX$165/CX$166)*(COUNTIF($CZ$23:$CZ36,"=0"))),999999)</f>
        <v>#DIV/0!</v>
      </c>
      <c r="CY181" s="3" t="e">
        <f>IF(SUM($CZ$16:$CZ36)=SUM($CX$165:$DC$165),CY$165-((CY$165/CY$166)*(COUNTIF($CZ$23:$CZ36,"=0"))),999999)</f>
        <v>#DIV/0!</v>
      </c>
      <c r="CZ181" s="4" t="e">
        <f>IF(SUM($CZ$16:$CZ36)=SUM($CX$165:$DC$165),CZ$165-((CZ$165/CZ$166)*(COUNTIF($CZ$23:$CZ36,"=0"))),999999)</f>
        <v>#DIV/0!</v>
      </c>
      <c r="DA181" s="4" t="e">
        <f>IF(SUM($CZ$16:$CZ36)=SUM($CX$165:$DC$165),DA$165-((DA$165/DA$166)*(COUNTIF($CZ$23:$CZ36,"=0"))),999999)</f>
        <v>#DIV/0!</v>
      </c>
      <c r="DB181" s="4" t="e">
        <f>IF(SUM($CZ$16:$CZ36)=SUM($CX$165:$DC$165),DB$165-((DB$165/DB$166)*(COUNTIF($CZ$23:$CZ36,"=0"))),999999)</f>
        <v>#DIV/0!</v>
      </c>
      <c r="DC181" s="4" t="e">
        <f>IF(SUM($CZ$16:$CZ36)=SUM($CX$165:$DC$165),DC$165-((DC$165/DC$166)*(COUNTIF($CZ$23:$CZ36,"=0"))),999999)</f>
        <v>#DIV/0!</v>
      </c>
      <c r="DJ181" s="6">
        <v>2028</v>
      </c>
      <c r="DK181" s="61" t="e">
        <f>IF(SUM($DM$16:$DM36)=SUM($DK$165:$DP$165),DK$165-((DK$165/DK$166)*(COUNTIF($DM$23:$DM36,"=0"))),999999)</f>
        <v>#DIV/0!</v>
      </c>
      <c r="DL181" s="3" t="e">
        <f>IF(SUM($DM$16:$DM36)=SUM($DK$165:$DP$165),DL$165-((DL$165/DL$166)*(COUNTIF($DM$23:$DM36,"=0"))),999999)</f>
        <v>#DIV/0!</v>
      </c>
      <c r="DM181" s="4" t="e">
        <f>IF(SUM($DM$16:$DM36)=SUM($DK$165:$DP$165),DM$165-((DM$165/DM$166)*(COUNTIF($DM$23:$DM36,"=0"))),999999)</f>
        <v>#DIV/0!</v>
      </c>
      <c r="DN181" s="4" t="e">
        <f>IF(SUM($DM$16:$DM36)=SUM($DK$165:$DP$165),DN$165-((DN$165/DN$166)*(COUNTIF($DM$23:$DM36,"=0"))),999999)</f>
        <v>#DIV/0!</v>
      </c>
      <c r="DO181" s="4" t="e">
        <f>IF(SUM($DM$16:$DM36)=SUM($DK$165:$DP$165),DO$165-((DO$165/DO$166)*(COUNTIF($DM$23:$DM36,"=0"))),999999)</f>
        <v>#DIV/0!</v>
      </c>
      <c r="DP181" s="4" t="e">
        <f>IF(SUM($DM$16:$DM36)=SUM($DK$165:$DP$165),DP$165-((DP$165/DP$166)*(COUNTIF($DM$23:$DM36,"=0"))),999999)</f>
        <v>#DIV/0!</v>
      </c>
      <c r="DW181" s="6">
        <v>2028</v>
      </c>
      <c r="DX181" s="61" t="e">
        <f>IF(SUM($DZ$16:$DZ36)=SUM($DX$165:$EC$165),DX$165-((DX$165/DX$166)*(COUNTIF($DZ$23:$DZ36,"=0"))),999999)</f>
        <v>#DIV/0!</v>
      </c>
      <c r="DY181" s="3" t="e">
        <f>IF(SUM($DZ$16:$DZ36)=SUM($DX$165:$EC$165),DY$165-((DY$165/DY$166)*(COUNTIF($DZ$23:$DZ36,"=0"))),999999)</f>
        <v>#DIV/0!</v>
      </c>
      <c r="DZ181" s="4" t="e">
        <f>IF(SUM($DZ$16:$DZ36)=SUM($DX$165:$EC$165),DZ$165-((DZ$165/DZ$166)*(COUNTIF($DZ$23:$DZ36,"=0"))),999999)</f>
        <v>#DIV/0!</v>
      </c>
      <c r="EA181" s="4" t="e">
        <f>IF(SUM($DZ$16:$DZ36)=SUM($DX$165:$EC$165),EA$165-((EA$165/EA$166)*(COUNTIF($DZ$23:$DZ36,"=0"))),999999)</f>
        <v>#DIV/0!</v>
      </c>
      <c r="EB181" s="4" t="e">
        <f>IF(SUM($DZ$16:$DZ36)=SUM($DX$165:$EC$165),EB$165-((EB$165/EB$166)*(COUNTIF($DZ$23:$DZ36,"=0"))),999999)</f>
        <v>#DIV/0!</v>
      </c>
      <c r="EC181" s="4" t="e">
        <f>IF(SUM($DZ$16:$DZ36)=SUM($DX$165:$EC$165),EC$165-((EC$165/EC$166)*(COUNTIF($DZ$23:$DZ36,"=0"))),999999)</f>
        <v>#DIV/0!</v>
      </c>
      <c r="EJ181" s="6">
        <v>2028</v>
      </c>
      <c r="EK181" s="61" t="e">
        <f>IF(SUM($EM$16:$EM36)=SUM($EK$165:$EP$165),EK$165-((EK$165/EK$166)*(COUNTIF($EM$23:$EM36,"=0"))),999999)</f>
        <v>#DIV/0!</v>
      </c>
      <c r="EL181" s="3" t="e">
        <f>IF(SUM($EM$16:$EM36)=SUM($EK$165:$EP$165),EL$165-((EL$165/EL$166)*(COUNTIF($EM$23:$EM36,"=0"))),999999)</f>
        <v>#DIV/0!</v>
      </c>
      <c r="EM181" s="4" t="e">
        <f>IF(SUM($EM$16:$EM36)=SUM($EK$165:$EP$165),EM$165-((EM$165/EM$166)*(COUNTIF($EM$23:$EM36,"=0"))),999999)</f>
        <v>#DIV/0!</v>
      </c>
      <c r="EN181" s="4" t="e">
        <f>IF(SUM($EM$16:$EM36)=SUM($EK$165:$EP$165),EN$165-((EN$165/EN$166)*(COUNTIF($EM$23:$EM36,"=0"))),999999)</f>
        <v>#DIV/0!</v>
      </c>
      <c r="EO181" s="4" t="e">
        <f>IF(SUM($EM$16:$EM36)=SUM($EK$165:$EP$165),EO$165-((EO$165/EO$166)*(COUNTIF($EM$23:$EM36,"=0"))),999999)</f>
        <v>#DIV/0!</v>
      </c>
      <c r="EP181" s="4" t="e">
        <f>IF(SUM($EM$16:$EM36)=SUM($EK$165:$EP$165),EP$165-((EP$165/EP$166)*(COUNTIF($EM$23:$EM36,"=0"))),999999)</f>
        <v>#DIV/0!</v>
      </c>
      <c r="EW181" s="6">
        <v>2028</v>
      </c>
      <c r="EX181" s="61">
        <f>IF(SUM($EZ$16:$EZ36)=SUM($EX$165:$FC$165),EX$165-((EX$165/EX$166)*(COUNTIF($EZ$23:$EZ36,"=0"))),999999)</f>
        <v>999999</v>
      </c>
      <c r="EY181" s="3">
        <f>IF(SUM($EZ$16:$EZ36)=SUM($EX$165:$FC$165),EY$165-((EY$165/EY$166)*(COUNTIF($EZ$23:$EZ36,"=0"))),999999)</f>
        <v>999999</v>
      </c>
      <c r="EZ181" s="4">
        <f>IF(SUM($EZ$16:$EZ36)=SUM($EX$165:$FC$165),EZ$165-((EZ$165/EZ$166)*(COUNTIF($EZ$23:$EZ36,"=0"))),999999)</f>
        <v>999999</v>
      </c>
      <c r="FA181" s="4">
        <f>IF(SUM($EZ$16:$EZ36)=SUM($EX$165:$FC$165),FA$165-((FA$165/FA$166)*(COUNTIF($EZ$23:$EZ36,"=0"))),999999)</f>
        <v>999999</v>
      </c>
      <c r="FB181" s="4">
        <f>IF(SUM($EZ$16:$EZ36)=SUM($EX$165:$FC$165),FB$165-((FB$165/FB$166)*(COUNTIF($EZ$23:$EZ36,"=0"))),999999)</f>
        <v>999999</v>
      </c>
      <c r="FC181" s="4">
        <f>IF(SUM($EZ$16:$EZ36)=SUM($EX$165:$FC$165),FC$165-((FC$165/FC$166)*(COUNTIF($EZ$23:$EZ36,"=0"))),999999)</f>
        <v>999999</v>
      </c>
      <c r="FJ181" s="47"/>
    </row>
    <row r="182" spans="2:166" x14ac:dyDescent="0.25">
      <c r="B182" s="15">
        <f t="shared" si="169"/>
        <v>14</v>
      </c>
      <c r="C182" s="7">
        <v>2029</v>
      </c>
      <c r="D182" s="104"/>
      <c r="E182" s="39"/>
      <c r="F182" s="39"/>
      <c r="G182" s="39"/>
      <c r="H182" s="39"/>
      <c r="I182" s="105"/>
      <c r="J182" s="7">
        <v>2029</v>
      </c>
      <c r="K182" s="62" t="e">
        <f>IF(SUM($M$16:$M37)=SUM($K$165:$P$165),K$165-((K$165/K$166)*(COUNTIF($M$23:$M37,"=0"))),999999)</f>
        <v>#DIV/0!</v>
      </c>
      <c r="L182" s="1" t="e">
        <f>IF(SUM($M$16:$M37)=SUM($K$165:$P$165),L$165-((L$165/L$166)*(COUNTIF($M$23:$M37,"=0"))),999999)</f>
        <v>#DIV/0!</v>
      </c>
      <c r="M182" s="2" t="e">
        <f>IF(SUM($M$16:$M37)=SUM($K$165:$P$165),M$165-((M$165/M$166)*(COUNTIF($M$23:$M37,"=0"))),999999)</f>
        <v>#DIV/0!</v>
      </c>
      <c r="N182" s="2" t="e">
        <f>IF(SUM($M$16:$M37)=SUM($K$165:$P$165),N$165-((N$165/N$166)*(COUNTIF($M$23:$M37,"=0"))),999999)</f>
        <v>#DIV/0!</v>
      </c>
      <c r="O182" s="2" t="e">
        <f>IF(SUM($M$16:$M37)=SUM($K$165:$P$165),O$165-((O$165/O$166)*(COUNTIF($M$23:$M37,"=0"))),999999)</f>
        <v>#DIV/0!</v>
      </c>
      <c r="P182" s="2" t="e">
        <f>IF(SUM($M$16:$M37)=SUM($K$165:$P$165),P$165-((P$165/P$166)*(COUNTIF($M$23:$M37,"=0"))),999999)</f>
        <v>#DIV/0!</v>
      </c>
      <c r="T182" s="39"/>
      <c r="U182" s="39"/>
      <c r="V182" s="39"/>
      <c r="W182" s="7">
        <v>2029</v>
      </c>
      <c r="X182" s="62" t="e">
        <f>IF(SUM($Z$16:$Z37)=SUM($X$165:$AC$165),X$165-((X$165/X$166)*(COUNTIF($Z$23:$Z37,"=0"))),999999)</f>
        <v>#DIV/0!</v>
      </c>
      <c r="Y182" s="1" t="e">
        <f>IF(SUM($Z$16:$Z37)=SUM($X$165:$AC$165),Y$165-((Y$165/Y$166)*(COUNTIF($Z$23:$Z37,"=0"))),999999)</f>
        <v>#DIV/0!</v>
      </c>
      <c r="Z182" s="2" t="e">
        <f>IF(SUM($Z$16:$Z37)=SUM($X$165:$AC$165),Z$165-((Z$165/Z$166)*(COUNTIF($Z$23:$Z37,"=0"))),999999)</f>
        <v>#DIV/0!</v>
      </c>
      <c r="AA182" s="2" t="e">
        <f>IF(SUM($Z$16:$Z37)=SUM($X$165:$AC$165),AA$165-((AA$165/AA$166)*(COUNTIF($Z$23:$Z37,"=0"))),999999)</f>
        <v>#DIV/0!</v>
      </c>
      <c r="AB182" s="2" t="e">
        <f>IF(SUM($Z$16:$Z37)=SUM($X$165:$AC$165),AB$165-((AB$165/AB$166)*(COUNTIF($Z$23:$Z37,"=0"))),999999)</f>
        <v>#DIV/0!</v>
      </c>
      <c r="AC182" s="2" t="e">
        <f>IF(SUM($Z$16:$Z37)=SUM($X$165:$AC$165),AC$165-((AC$165/AC$166)*(COUNTIF($Z$23:$Z37,"=0"))),999999)</f>
        <v>#DIV/0!</v>
      </c>
      <c r="AJ182" s="7">
        <v>2029</v>
      </c>
      <c r="AK182" s="62" t="e">
        <f>IF(SUM($AM$16:$AM37)=SUM($AK$165:$AP$165),AK$165-((AK$165/AK$166)*(COUNTIF($AM$23:$AM37,"=0"))),999999)</f>
        <v>#DIV/0!</v>
      </c>
      <c r="AL182" s="1" t="e">
        <f>IF(SUM($AM$16:$AM37)=SUM($AK$165:$AP$165),AL$165-((AL$165/AL$166)*(COUNTIF($AM$23:$AM37,"=0"))),999999)</f>
        <v>#DIV/0!</v>
      </c>
      <c r="AM182" s="2" t="e">
        <f>IF(SUM($AM$16:$AM37)=SUM($AK$165:$AP$165),AM$165-((AM$165/AM$166)*(COUNTIF($AM$23:$AM37,"=0"))),999999)</f>
        <v>#DIV/0!</v>
      </c>
      <c r="AN182" s="2" t="e">
        <f>IF(SUM($AM$16:$AM37)=SUM($AK$165:$AP$165),AN$165-((AN$165/AN$166)*(COUNTIF($AM$23:$AM37,"=0"))),999999)</f>
        <v>#DIV/0!</v>
      </c>
      <c r="AO182" s="2" t="e">
        <f>IF(SUM($AM$16:$AM37)=SUM($AK$165:$AP$165),AO$165-((AO$165/AO$166)*(COUNTIF($AM$23:$AM37,"=0"))),999999)</f>
        <v>#DIV/0!</v>
      </c>
      <c r="AP182" s="2" t="e">
        <f>IF(SUM($AM$16:$AM37)=SUM($AK$165:$AP$165),AP$165-((AP$165/AP$166)*(COUNTIF($AM$23:$AM37,"=0"))),999999)</f>
        <v>#DIV/0!</v>
      </c>
      <c r="AW182" s="7">
        <v>2029</v>
      </c>
      <c r="AX182" s="62" t="e">
        <f>IF(SUM($AZ$16:$AZ37)=SUM($AX$165:$BC$165),AX$165-((AX$165/AX$166)*(COUNTIF($AZ$23:$AZ37,"=0"))),999999)</f>
        <v>#DIV/0!</v>
      </c>
      <c r="AY182" s="1" t="e">
        <f>IF(SUM($AZ$16:$AZ37)=SUM($AX$165:$BC$165),AY$165-((AY$165/AY$166)*(COUNTIF($AZ$23:$AZ37,"=0"))),999999)</f>
        <v>#DIV/0!</v>
      </c>
      <c r="AZ182" s="2" t="e">
        <f>IF(SUM($AZ$16:$AZ37)=SUM($AX$165:$BC$165),AZ$165-((AZ$165/AZ$166)*(COUNTIF($AZ$23:$AZ37,"=0"))),999999)</f>
        <v>#DIV/0!</v>
      </c>
      <c r="BA182" s="2" t="e">
        <f>IF(SUM($AZ$16:$AZ37)=SUM($AX$165:$BC$165),BA$165-((BA$165/BA$166)*(COUNTIF($AZ$23:$AZ37,"=0"))),999999)</f>
        <v>#DIV/0!</v>
      </c>
      <c r="BB182" s="2" t="e">
        <f>IF(SUM($AZ$16:$AZ37)=SUM($AX$165:$BC$165),BB$165-((BB$165/BB$166)*(COUNTIF($AZ$23:$AZ37,"=0"))),999999)</f>
        <v>#DIV/0!</v>
      </c>
      <c r="BC182" s="2" t="e">
        <f>IF(SUM($AZ$16:$AZ37)=SUM($AX$165:$BC$165),BC$165-((BC$165/BC$166)*(COUNTIF($AZ$23:$AZ37,"=0"))),999999)</f>
        <v>#DIV/0!</v>
      </c>
      <c r="BJ182" s="7">
        <v>2029</v>
      </c>
      <c r="BK182" s="62" t="e">
        <f>IF(SUM($BM$16:$BM37)=SUM($BK$165:$BP$165),BK$165-((BK$165/BK$166)*(COUNTIF($BM$23:$BM37,"=0"))),999999)</f>
        <v>#DIV/0!</v>
      </c>
      <c r="BL182" s="1" t="e">
        <f>IF(SUM($BM$16:$BM37)=SUM($BK$165:$BP$165),BL$165-((BL$165/BL$166)*(COUNTIF($BM$23:$BM37,"=0"))),999999)</f>
        <v>#DIV/0!</v>
      </c>
      <c r="BM182" s="2" t="e">
        <f>IF(SUM($BM$16:$BM37)=SUM($BK$165:$BP$165),BM$165-((BM$165/BM$166)*(COUNTIF($BM$23:$BM37,"=0"))),999999)</f>
        <v>#DIV/0!</v>
      </c>
      <c r="BN182" s="2" t="e">
        <f>IF(SUM($BM$16:$BM37)=SUM($BK$165:$BP$165),BN$165-((BN$165/BN$166)*(COUNTIF($BM$23:$BM37,"=0"))),999999)</f>
        <v>#DIV/0!</v>
      </c>
      <c r="BO182" s="2" t="e">
        <f>IF(SUM($BM$16:$BM37)=SUM($BK$165:$BP$165),BO$165-((BO$165/BO$166)*(COUNTIF($BM$23:$BM37,"=0"))),999999)</f>
        <v>#DIV/0!</v>
      </c>
      <c r="BP182" s="2" t="e">
        <f>IF(SUM($BM$16:$BM37)=SUM($BK$165:$BP$165),BP$165-((BP$165/BP$166)*(COUNTIF($BM$23:$BM37,"=0"))),999999)</f>
        <v>#DIV/0!</v>
      </c>
      <c r="BW182" s="7">
        <v>2029</v>
      </c>
      <c r="BX182" s="62" t="e">
        <f>IF(SUM($BZ$16:$BZ37)=SUM($BX$165:$CC$165),BX$165-((BX$165/BX$166)*(COUNTIF($BZ$23:$BZ37,"=0"))),999999)</f>
        <v>#DIV/0!</v>
      </c>
      <c r="BY182" s="1" t="e">
        <f>IF(SUM($BZ$16:$BZ37)=SUM($BX$165:$CC$165),BY$165-((BY$165/BY$166)*(COUNTIF($BZ$23:$BZ37,"=0"))),999999)</f>
        <v>#DIV/0!</v>
      </c>
      <c r="BZ182" s="2" t="e">
        <f>IF(SUM($BZ$16:$BZ37)=SUM($BX$165:$CC$165),BZ$165-((BZ$165/BZ$166)*(COUNTIF($BZ$23:$BZ37,"=0"))),999999)</f>
        <v>#DIV/0!</v>
      </c>
      <c r="CA182" s="2" t="e">
        <f>IF(SUM($BZ$16:$BZ37)=SUM($BX$165:$CC$165),CA$165-((CA$165/CA$166)*(COUNTIF($BZ$23:$BZ37,"=0"))),999999)</f>
        <v>#DIV/0!</v>
      </c>
      <c r="CB182" s="2" t="e">
        <f>IF(SUM($BZ$16:$BZ37)=SUM($BX$165:$CC$165),CB$165-((CB$165/CB$166)*(COUNTIF($BZ$23:$BZ37,"=0"))),999999)</f>
        <v>#DIV/0!</v>
      </c>
      <c r="CC182" s="2" t="e">
        <f>IF(SUM($BZ$16:$BZ37)=SUM($BX$165:$CC$165),CC$165-((CC$165/CC$166)*(COUNTIF($BZ$23:$BZ37,"=0"))),999999)</f>
        <v>#DIV/0!</v>
      </c>
      <c r="CJ182" s="7">
        <v>2029</v>
      </c>
      <c r="CK182" s="62" t="e">
        <f>IF(SUM($CM$16:$CM37)=SUM($CK$165:$CP$165),CK$165-((CK$165/CK$166)*(COUNTIF($CM$23:$CM37,"=0"))),999999)</f>
        <v>#DIV/0!</v>
      </c>
      <c r="CL182" s="1" t="e">
        <f>IF(SUM($CM$16:$CM37)=SUM($CK$165:$CP$165),CL$165-((CL$165/CL$166)*(COUNTIF($CM$23:$CM37,"=0"))),999999)</f>
        <v>#DIV/0!</v>
      </c>
      <c r="CM182" s="2" t="e">
        <f>IF(SUM($CM$16:$CM37)=SUM($CK$165:$CP$165),CM$165-((CM$165/CM$166)*(COUNTIF($CM$23:$CM37,"=0"))),999999)</f>
        <v>#DIV/0!</v>
      </c>
      <c r="CN182" s="2" t="e">
        <f>IF(SUM($CM$16:$CM37)=SUM($CK$165:$CP$165),CN$165-((CN$165/CN$166)*(COUNTIF($CM$23:$CM37,"=0"))),999999)</f>
        <v>#DIV/0!</v>
      </c>
      <c r="CO182" s="2" t="e">
        <f>IF(SUM($CM$16:$CM37)=SUM($CK$165:$CP$165),CO$165-((CO$165/CO$166)*(COUNTIF($CM$23:$CM37,"=0"))),999999)</f>
        <v>#DIV/0!</v>
      </c>
      <c r="CP182" s="2" t="e">
        <f>IF(SUM($CM$16:$CM37)=SUM($CK$165:$CP$165),CP$165-((CP$165/CP$166)*(COUNTIF($CM$23:$CM37,"=0"))),999999)</f>
        <v>#DIV/0!</v>
      </c>
      <c r="CW182" s="7">
        <v>2029</v>
      </c>
      <c r="CX182" s="62" t="e">
        <f>IF(SUM($CZ$16:$CZ37)=SUM($CX$165:$DC$165),CX$165-((CX$165/CX$166)*(COUNTIF($CZ$23:$CZ37,"=0"))),999999)</f>
        <v>#DIV/0!</v>
      </c>
      <c r="CY182" s="1" t="e">
        <f>IF(SUM($CZ$16:$CZ37)=SUM($CX$165:$DC$165),CY$165-((CY$165/CY$166)*(COUNTIF($CZ$23:$CZ37,"=0"))),999999)</f>
        <v>#DIV/0!</v>
      </c>
      <c r="CZ182" s="2" t="e">
        <f>IF(SUM($CZ$16:$CZ37)=SUM($CX$165:$DC$165),CZ$165-((CZ$165/CZ$166)*(COUNTIF($CZ$23:$CZ37,"=0"))),999999)</f>
        <v>#DIV/0!</v>
      </c>
      <c r="DA182" s="2" t="e">
        <f>IF(SUM($CZ$16:$CZ37)=SUM($CX$165:$DC$165),DA$165-((DA$165/DA$166)*(COUNTIF($CZ$23:$CZ37,"=0"))),999999)</f>
        <v>#DIV/0!</v>
      </c>
      <c r="DB182" s="2" t="e">
        <f>IF(SUM($CZ$16:$CZ37)=SUM($CX$165:$DC$165),DB$165-((DB$165/DB$166)*(COUNTIF($CZ$23:$CZ37,"=0"))),999999)</f>
        <v>#DIV/0!</v>
      </c>
      <c r="DC182" s="2" t="e">
        <f>IF(SUM($CZ$16:$CZ37)=SUM($CX$165:$DC$165),DC$165-((DC$165/DC$166)*(COUNTIF($CZ$23:$CZ37,"=0"))),999999)</f>
        <v>#DIV/0!</v>
      </c>
      <c r="DJ182" s="7">
        <v>2029</v>
      </c>
      <c r="DK182" s="62" t="e">
        <f>IF(SUM($DM$16:$DM37)=SUM($DK$165:$DP$165),DK$165-((DK$165/DK$166)*(COUNTIF($DM$23:$DM37,"=0"))),999999)</f>
        <v>#DIV/0!</v>
      </c>
      <c r="DL182" s="1" t="e">
        <f>IF(SUM($DM$16:$DM37)=SUM($DK$165:$DP$165),DL$165-((DL$165/DL$166)*(COUNTIF($DM$23:$DM37,"=0"))),999999)</f>
        <v>#DIV/0!</v>
      </c>
      <c r="DM182" s="2" t="e">
        <f>IF(SUM($DM$16:$DM37)=SUM($DK$165:$DP$165),DM$165-((DM$165/DM$166)*(COUNTIF($DM$23:$DM37,"=0"))),999999)</f>
        <v>#DIV/0!</v>
      </c>
      <c r="DN182" s="2" t="e">
        <f>IF(SUM($DM$16:$DM37)=SUM($DK$165:$DP$165),DN$165-((DN$165/DN$166)*(COUNTIF($DM$23:$DM37,"=0"))),999999)</f>
        <v>#DIV/0!</v>
      </c>
      <c r="DO182" s="2" t="e">
        <f>IF(SUM($DM$16:$DM37)=SUM($DK$165:$DP$165),DO$165-((DO$165/DO$166)*(COUNTIF($DM$23:$DM37,"=0"))),999999)</f>
        <v>#DIV/0!</v>
      </c>
      <c r="DP182" s="2" t="e">
        <f>IF(SUM($DM$16:$DM37)=SUM($DK$165:$DP$165),DP$165-((DP$165/DP$166)*(COUNTIF($DM$23:$DM37,"=0"))),999999)</f>
        <v>#DIV/0!</v>
      </c>
      <c r="DW182" s="7">
        <v>2029</v>
      </c>
      <c r="DX182" s="62" t="e">
        <f>IF(SUM($DZ$16:$DZ37)=SUM($DX$165:$EC$165),DX$165-((DX$165/DX$166)*(COUNTIF($DZ$23:$DZ37,"=0"))),999999)</f>
        <v>#DIV/0!</v>
      </c>
      <c r="DY182" s="1" t="e">
        <f>IF(SUM($DZ$16:$DZ37)=SUM($DX$165:$EC$165),DY$165-((DY$165/DY$166)*(COUNTIF($DZ$23:$DZ37,"=0"))),999999)</f>
        <v>#DIV/0!</v>
      </c>
      <c r="DZ182" s="2" t="e">
        <f>IF(SUM($DZ$16:$DZ37)=SUM($DX$165:$EC$165),DZ$165-((DZ$165/DZ$166)*(COUNTIF($DZ$23:$DZ37,"=0"))),999999)</f>
        <v>#DIV/0!</v>
      </c>
      <c r="EA182" s="2" t="e">
        <f>IF(SUM($DZ$16:$DZ37)=SUM($DX$165:$EC$165),EA$165-((EA$165/EA$166)*(COUNTIF($DZ$23:$DZ37,"=0"))),999999)</f>
        <v>#DIV/0!</v>
      </c>
      <c r="EB182" s="2" t="e">
        <f>IF(SUM($DZ$16:$DZ37)=SUM($DX$165:$EC$165),EB$165-((EB$165/EB$166)*(COUNTIF($DZ$23:$DZ37,"=0"))),999999)</f>
        <v>#DIV/0!</v>
      </c>
      <c r="EC182" s="2" t="e">
        <f>IF(SUM($DZ$16:$DZ37)=SUM($DX$165:$EC$165),EC$165-((EC$165/EC$166)*(COUNTIF($DZ$23:$DZ37,"=0"))),999999)</f>
        <v>#DIV/0!</v>
      </c>
      <c r="EJ182" s="7">
        <v>2029</v>
      </c>
      <c r="EK182" s="62" t="e">
        <f>IF(SUM($EM$16:$EM37)=SUM($EK$165:$EP$165),EK$165-((EK$165/EK$166)*(COUNTIF($EM$23:$EM37,"=0"))),999999)</f>
        <v>#DIV/0!</v>
      </c>
      <c r="EL182" s="1" t="e">
        <f>IF(SUM($EM$16:$EM37)=SUM($EK$165:$EP$165),EL$165-((EL$165/EL$166)*(COUNTIF($EM$23:$EM37,"=0"))),999999)</f>
        <v>#DIV/0!</v>
      </c>
      <c r="EM182" s="2" t="e">
        <f>IF(SUM($EM$16:$EM37)=SUM($EK$165:$EP$165),EM$165-((EM$165/EM$166)*(COUNTIF($EM$23:$EM37,"=0"))),999999)</f>
        <v>#DIV/0!</v>
      </c>
      <c r="EN182" s="2" t="e">
        <f>IF(SUM($EM$16:$EM37)=SUM($EK$165:$EP$165),EN$165-((EN$165/EN$166)*(COUNTIF($EM$23:$EM37,"=0"))),999999)</f>
        <v>#DIV/0!</v>
      </c>
      <c r="EO182" s="2" t="e">
        <f>IF(SUM($EM$16:$EM37)=SUM($EK$165:$EP$165),EO$165-((EO$165/EO$166)*(COUNTIF($EM$23:$EM37,"=0"))),999999)</f>
        <v>#DIV/0!</v>
      </c>
      <c r="EP182" s="2" t="e">
        <f>IF(SUM($EM$16:$EM37)=SUM($EK$165:$EP$165),EP$165-((EP$165/EP$166)*(COUNTIF($EM$23:$EM37,"=0"))),999999)</f>
        <v>#DIV/0!</v>
      </c>
      <c r="EW182" s="7">
        <v>2029</v>
      </c>
      <c r="EX182" s="62">
        <f>IF(SUM($EZ$16:$EZ37)=SUM($EX$165:$FC$165),EX$165-((EX$165/EX$166)*(COUNTIF($EZ$23:$EZ37,"=0"))),999999)</f>
        <v>999999</v>
      </c>
      <c r="EY182" s="1">
        <f>IF(SUM($EZ$16:$EZ37)=SUM($EX$165:$FC$165),EY$165-((EY$165/EY$166)*(COUNTIF($EZ$23:$EZ37,"=0"))),999999)</f>
        <v>999999</v>
      </c>
      <c r="EZ182" s="2">
        <f>IF(SUM($EZ$16:$EZ37)=SUM($EX$165:$FC$165),EZ$165-((EZ$165/EZ$166)*(COUNTIF($EZ$23:$EZ37,"=0"))),999999)</f>
        <v>999999</v>
      </c>
      <c r="FA182" s="2">
        <f>IF(SUM($EZ$16:$EZ37)=SUM($EX$165:$FC$165),FA$165-((FA$165/FA$166)*(COUNTIF($EZ$23:$EZ37,"=0"))),999999)</f>
        <v>999999</v>
      </c>
      <c r="FB182" s="2">
        <f>IF(SUM($EZ$16:$EZ37)=SUM($EX$165:$FC$165),FB$165-((FB$165/FB$166)*(COUNTIF($EZ$23:$EZ37,"=0"))),999999)</f>
        <v>999999</v>
      </c>
      <c r="FC182" s="2">
        <f>IF(SUM($EZ$16:$EZ37)=SUM($EX$165:$FC$165),FC$165-((FC$165/FC$166)*(COUNTIF($EZ$23:$EZ37,"=0"))),999999)</f>
        <v>999999</v>
      </c>
      <c r="FJ182" s="47"/>
    </row>
    <row r="183" spans="2:166" x14ac:dyDescent="0.25">
      <c r="B183" s="14">
        <f t="shared" si="169"/>
        <v>15</v>
      </c>
      <c r="C183" s="6">
        <v>2030</v>
      </c>
      <c r="D183" s="104"/>
      <c r="E183" s="39"/>
      <c r="F183" s="39"/>
      <c r="G183" s="39"/>
      <c r="H183" s="39"/>
      <c r="I183" s="105"/>
      <c r="J183" s="6">
        <v>2030</v>
      </c>
      <c r="K183" s="61" t="e">
        <f>IF(SUM($M$16:$M38)=SUM($K$165:$P$165),K$165-((K$165/K$166)*(COUNTIF($M$23:$M38,"=0"))),999999)</f>
        <v>#DIV/0!</v>
      </c>
      <c r="L183" s="3" t="e">
        <f>IF(SUM($M$16:$M38)=SUM($K$165:$P$165),L$165-((L$165/L$166)*(COUNTIF($M$23:$M38,"=0"))),999999)</f>
        <v>#DIV/0!</v>
      </c>
      <c r="M183" s="4" t="e">
        <f>IF(SUM($M$16:$M38)=SUM($K$165:$P$165),M$165-((M$165/M$166)*(COUNTIF($M$23:$M38,"=0"))),999999)</f>
        <v>#DIV/0!</v>
      </c>
      <c r="N183" s="4" t="e">
        <f>IF(SUM($M$16:$M38)=SUM($K$165:$P$165),N$165-((N$165/N$166)*(COUNTIF($M$23:$M38,"=0"))),999999)</f>
        <v>#DIV/0!</v>
      </c>
      <c r="O183" s="4" t="e">
        <f>IF(SUM($M$16:$M38)=SUM($K$165:$P$165),O$165-((O$165/O$166)*(COUNTIF($M$23:$M38,"=0"))),999999)</f>
        <v>#DIV/0!</v>
      </c>
      <c r="P183" s="4" t="e">
        <f>IF(SUM($M$16:$M38)=SUM($K$165:$P$165),P$165-((P$165/P$166)*(COUNTIF($M$23:$M38,"=0"))),999999)</f>
        <v>#DIV/0!</v>
      </c>
      <c r="T183" s="39"/>
      <c r="U183" s="39"/>
      <c r="V183" s="39"/>
      <c r="W183" s="6">
        <v>2030</v>
      </c>
      <c r="X183" s="61" t="e">
        <f>IF(SUM($Z$16:$Z38)=SUM($X$165:$AC$165),X$165-((X$165/X$166)*(COUNTIF($Z$23:$Z38,"=0"))),999999)</f>
        <v>#DIV/0!</v>
      </c>
      <c r="Y183" s="3" t="e">
        <f>IF(SUM($Z$16:$Z38)=SUM($X$165:$AC$165),Y$165-((Y$165/Y$166)*(COUNTIF($Z$23:$Z38,"=0"))),999999)</f>
        <v>#DIV/0!</v>
      </c>
      <c r="Z183" s="4" t="e">
        <f>IF(SUM($Z$16:$Z38)=SUM($X$165:$AC$165),Z$165-((Z$165/Z$166)*(COUNTIF($Z$23:$Z38,"=0"))),999999)</f>
        <v>#DIV/0!</v>
      </c>
      <c r="AA183" s="4" t="e">
        <f>IF(SUM($Z$16:$Z38)=SUM($X$165:$AC$165),AA$165-((AA$165/AA$166)*(COUNTIF($Z$23:$Z38,"=0"))),999999)</f>
        <v>#DIV/0!</v>
      </c>
      <c r="AB183" s="4" t="e">
        <f>IF(SUM($Z$16:$Z38)=SUM($X$165:$AC$165),AB$165-((AB$165/AB$166)*(COUNTIF($Z$23:$Z38,"=0"))),999999)</f>
        <v>#DIV/0!</v>
      </c>
      <c r="AC183" s="4" t="e">
        <f>IF(SUM($Z$16:$Z38)=SUM($X$165:$AC$165),AC$165-((AC$165/AC$166)*(COUNTIF($Z$23:$Z38,"=0"))),999999)</f>
        <v>#DIV/0!</v>
      </c>
      <c r="AJ183" s="6">
        <v>2030</v>
      </c>
      <c r="AK183" s="61" t="e">
        <f>IF(SUM($AM$16:$AM38)=SUM($AK$165:$AP$165),AK$165-((AK$165/AK$166)*(COUNTIF($AM$23:$AM38,"=0"))),999999)</f>
        <v>#DIV/0!</v>
      </c>
      <c r="AL183" s="3" t="e">
        <f>IF(SUM($AM$16:$AM38)=SUM($AK$165:$AP$165),AL$165-((AL$165/AL$166)*(COUNTIF($AM$23:$AM38,"=0"))),999999)</f>
        <v>#DIV/0!</v>
      </c>
      <c r="AM183" s="4" t="e">
        <f>IF(SUM($AM$16:$AM38)=SUM($AK$165:$AP$165),AM$165-((AM$165/AM$166)*(COUNTIF($AM$23:$AM38,"=0"))),999999)</f>
        <v>#DIV/0!</v>
      </c>
      <c r="AN183" s="4" t="e">
        <f>IF(SUM($AM$16:$AM38)=SUM($AK$165:$AP$165),AN$165-((AN$165/AN$166)*(COUNTIF($AM$23:$AM38,"=0"))),999999)</f>
        <v>#DIV/0!</v>
      </c>
      <c r="AO183" s="4" t="e">
        <f>IF(SUM($AM$16:$AM38)=SUM($AK$165:$AP$165),AO$165-((AO$165/AO$166)*(COUNTIF($AM$23:$AM38,"=0"))),999999)</f>
        <v>#DIV/0!</v>
      </c>
      <c r="AP183" s="4" t="e">
        <f>IF(SUM($AM$16:$AM38)=SUM($AK$165:$AP$165),AP$165-((AP$165/AP$166)*(COUNTIF($AM$23:$AM38,"=0"))),999999)</f>
        <v>#DIV/0!</v>
      </c>
      <c r="AW183" s="6">
        <v>2030</v>
      </c>
      <c r="AX183" s="61" t="e">
        <f>IF(SUM($AZ$16:$AZ38)=SUM($AX$165:$BC$165),AX$165-((AX$165/AX$166)*(COUNTIF($AZ$23:$AZ38,"=0"))),999999)</f>
        <v>#DIV/0!</v>
      </c>
      <c r="AY183" s="3" t="e">
        <f>IF(SUM($AZ$16:$AZ38)=SUM($AX$165:$BC$165),AY$165-((AY$165/AY$166)*(COUNTIF($AZ$23:$AZ38,"=0"))),999999)</f>
        <v>#DIV/0!</v>
      </c>
      <c r="AZ183" s="4" t="e">
        <f>IF(SUM($AZ$16:$AZ38)=SUM($AX$165:$BC$165),AZ$165-((AZ$165/AZ$166)*(COUNTIF($AZ$23:$AZ38,"=0"))),999999)</f>
        <v>#DIV/0!</v>
      </c>
      <c r="BA183" s="4" t="e">
        <f>IF(SUM($AZ$16:$AZ38)=SUM($AX$165:$BC$165),BA$165-((BA$165/BA$166)*(COUNTIF($AZ$23:$AZ38,"=0"))),999999)</f>
        <v>#DIV/0!</v>
      </c>
      <c r="BB183" s="4" t="e">
        <f>IF(SUM($AZ$16:$AZ38)=SUM($AX$165:$BC$165),BB$165-((BB$165/BB$166)*(COUNTIF($AZ$23:$AZ38,"=0"))),999999)</f>
        <v>#DIV/0!</v>
      </c>
      <c r="BC183" s="4" t="e">
        <f>IF(SUM($AZ$16:$AZ38)=SUM($AX$165:$BC$165),BC$165-((BC$165/BC$166)*(COUNTIF($AZ$23:$AZ38,"=0"))),999999)</f>
        <v>#DIV/0!</v>
      </c>
      <c r="BJ183" s="6">
        <v>2030</v>
      </c>
      <c r="BK183" s="61" t="e">
        <f>IF(SUM($BM$16:$BM38)=SUM($BK$165:$BP$165),BK$165-((BK$165/BK$166)*(COUNTIF($BM$23:$BM38,"=0"))),999999)</f>
        <v>#DIV/0!</v>
      </c>
      <c r="BL183" s="3" t="e">
        <f>IF(SUM($BM$16:$BM38)=SUM($BK$165:$BP$165),BL$165-((BL$165/BL$166)*(COUNTIF($BM$23:$BM38,"=0"))),999999)</f>
        <v>#DIV/0!</v>
      </c>
      <c r="BM183" s="4" t="e">
        <f>IF(SUM($BM$16:$BM38)=SUM($BK$165:$BP$165),BM$165-((BM$165/BM$166)*(COUNTIF($BM$23:$BM38,"=0"))),999999)</f>
        <v>#DIV/0!</v>
      </c>
      <c r="BN183" s="4" t="e">
        <f>IF(SUM($BM$16:$BM38)=SUM($BK$165:$BP$165),BN$165-((BN$165/BN$166)*(COUNTIF($BM$23:$BM38,"=0"))),999999)</f>
        <v>#DIV/0!</v>
      </c>
      <c r="BO183" s="4" t="e">
        <f>IF(SUM($BM$16:$BM38)=SUM($BK$165:$BP$165),BO$165-((BO$165/BO$166)*(COUNTIF($BM$23:$BM38,"=0"))),999999)</f>
        <v>#DIV/0!</v>
      </c>
      <c r="BP183" s="4" t="e">
        <f>IF(SUM($BM$16:$BM38)=SUM($BK$165:$BP$165),BP$165-((BP$165/BP$166)*(COUNTIF($BM$23:$BM38,"=0"))),999999)</f>
        <v>#DIV/0!</v>
      </c>
      <c r="BW183" s="6">
        <v>2030</v>
      </c>
      <c r="BX183" s="61" t="e">
        <f>IF(SUM($BZ$16:$BZ38)=SUM($BX$165:$CC$165),BX$165-((BX$165/BX$166)*(COUNTIF($BZ$23:$BZ38,"=0"))),999999)</f>
        <v>#DIV/0!</v>
      </c>
      <c r="BY183" s="3" t="e">
        <f>IF(SUM($BZ$16:$BZ38)=SUM($BX$165:$CC$165),BY$165-((BY$165/BY$166)*(COUNTIF($BZ$23:$BZ38,"=0"))),999999)</f>
        <v>#DIV/0!</v>
      </c>
      <c r="BZ183" s="4" t="e">
        <f>IF(SUM($BZ$16:$BZ38)=SUM($BX$165:$CC$165),BZ$165-((BZ$165/BZ$166)*(COUNTIF($BZ$23:$BZ38,"=0"))),999999)</f>
        <v>#DIV/0!</v>
      </c>
      <c r="CA183" s="4" t="e">
        <f>IF(SUM($BZ$16:$BZ38)=SUM($BX$165:$CC$165),CA$165-((CA$165/CA$166)*(COUNTIF($BZ$23:$BZ38,"=0"))),999999)</f>
        <v>#DIV/0!</v>
      </c>
      <c r="CB183" s="4" t="e">
        <f>IF(SUM($BZ$16:$BZ38)=SUM($BX$165:$CC$165),CB$165-((CB$165/CB$166)*(COUNTIF($BZ$23:$BZ38,"=0"))),999999)</f>
        <v>#DIV/0!</v>
      </c>
      <c r="CC183" s="4" t="e">
        <f>IF(SUM($BZ$16:$BZ38)=SUM($BX$165:$CC$165),CC$165-((CC$165/CC$166)*(COUNTIF($BZ$23:$BZ38,"=0"))),999999)</f>
        <v>#DIV/0!</v>
      </c>
      <c r="CJ183" s="6">
        <v>2030</v>
      </c>
      <c r="CK183" s="61" t="e">
        <f>IF(SUM($CM$16:$CM38)=SUM($CK$165:$CP$165),CK$165-((CK$165/CK$166)*(COUNTIF($CM$23:$CM38,"=0"))),999999)</f>
        <v>#DIV/0!</v>
      </c>
      <c r="CL183" s="3" t="e">
        <f>IF(SUM($CM$16:$CM38)=SUM($CK$165:$CP$165),CL$165-((CL$165/CL$166)*(COUNTIF($CM$23:$CM38,"=0"))),999999)</f>
        <v>#DIV/0!</v>
      </c>
      <c r="CM183" s="4" t="e">
        <f>IF(SUM($CM$16:$CM38)=SUM($CK$165:$CP$165),CM$165-((CM$165/CM$166)*(COUNTIF($CM$23:$CM38,"=0"))),999999)</f>
        <v>#DIV/0!</v>
      </c>
      <c r="CN183" s="4" t="e">
        <f>IF(SUM($CM$16:$CM38)=SUM($CK$165:$CP$165),CN$165-((CN$165/CN$166)*(COUNTIF($CM$23:$CM38,"=0"))),999999)</f>
        <v>#DIV/0!</v>
      </c>
      <c r="CO183" s="4" t="e">
        <f>IF(SUM($CM$16:$CM38)=SUM($CK$165:$CP$165),CO$165-((CO$165/CO$166)*(COUNTIF($CM$23:$CM38,"=0"))),999999)</f>
        <v>#DIV/0!</v>
      </c>
      <c r="CP183" s="4" t="e">
        <f>IF(SUM($CM$16:$CM38)=SUM($CK$165:$CP$165),CP$165-((CP$165/CP$166)*(COUNTIF($CM$23:$CM38,"=0"))),999999)</f>
        <v>#DIV/0!</v>
      </c>
      <c r="CW183" s="6">
        <v>2030</v>
      </c>
      <c r="CX183" s="61" t="e">
        <f>IF(SUM($CZ$16:$CZ38)=SUM($CX$165:$DC$165),CX$165-((CX$165/CX$166)*(COUNTIF($CZ$23:$CZ38,"=0"))),999999)</f>
        <v>#DIV/0!</v>
      </c>
      <c r="CY183" s="3" t="e">
        <f>IF(SUM($CZ$16:$CZ38)=SUM($CX$165:$DC$165),CY$165-((CY$165/CY$166)*(COUNTIF($CZ$23:$CZ38,"=0"))),999999)</f>
        <v>#DIV/0!</v>
      </c>
      <c r="CZ183" s="4" t="e">
        <f>IF(SUM($CZ$16:$CZ38)=SUM($CX$165:$DC$165),CZ$165-((CZ$165/CZ$166)*(COUNTIF($CZ$23:$CZ38,"=0"))),999999)</f>
        <v>#DIV/0!</v>
      </c>
      <c r="DA183" s="4" t="e">
        <f>IF(SUM($CZ$16:$CZ38)=SUM($CX$165:$DC$165),DA$165-((DA$165/DA$166)*(COUNTIF($CZ$23:$CZ38,"=0"))),999999)</f>
        <v>#DIV/0!</v>
      </c>
      <c r="DB183" s="4" t="e">
        <f>IF(SUM($CZ$16:$CZ38)=SUM($CX$165:$DC$165),DB$165-((DB$165/DB$166)*(COUNTIF($CZ$23:$CZ38,"=0"))),999999)</f>
        <v>#DIV/0!</v>
      </c>
      <c r="DC183" s="4" t="e">
        <f>IF(SUM($CZ$16:$CZ38)=SUM($CX$165:$DC$165),DC$165-((DC$165/DC$166)*(COUNTIF($CZ$23:$CZ38,"=0"))),999999)</f>
        <v>#DIV/0!</v>
      </c>
      <c r="DJ183" s="6">
        <v>2030</v>
      </c>
      <c r="DK183" s="61" t="e">
        <f>IF(SUM($DM$16:$DM38)=SUM($DK$165:$DP$165),DK$165-((DK$165/DK$166)*(COUNTIF($DM$23:$DM38,"=0"))),999999)</f>
        <v>#DIV/0!</v>
      </c>
      <c r="DL183" s="3" t="e">
        <f>IF(SUM($DM$16:$DM38)=SUM($DK$165:$DP$165),DL$165-((DL$165/DL$166)*(COUNTIF($DM$23:$DM38,"=0"))),999999)</f>
        <v>#DIV/0!</v>
      </c>
      <c r="DM183" s="4" t="e">
        <f>IF(SUM($DM$16:$DM38)=SUM($DK$165:$DP$165),DM$165-((DM$165/DM$166)*(COUNTIF($DM$23:$DM38,"=0"))),999999)</f>
        <v>#DIV/0!</v>
      </c>
      <c r="DN183" s="4" t="e">
        <f>IF(SUM($DM$16:$DM38)=SUM($DK$165:$DP$165),DN$165-((DN$165/DN$166)*(COUNTIF($DM$23:$DM38,"=0"))),999999)</f>
        <v>#DIV/0!</v>
      </c>
      <c r="DO183" s="4" t="e">
        <f>IF(SUM($DM$16:$DM38)=SUM($DK$165:$DP$165),DO$165-((DO$165/DO$166)*(COUNTIF($DM$23:$DM38,"=0"))),999999)</f>
        <v>#DIV/0!</v>
      </c>
      <c r="DP183" s="4" t="e">
        <f>IF(SUM($DM$16:$DM38)=SUM($DK$165:$DP$165),DP$165-((DP$165/DP$166)*(COUNTIF($DM$23:$DM38,"=0"))),999999)</f>
        <v>#DIV/0!</v>
      </c>
      <c r="DW183" s="6">
        <v>2030</v>
      </c>
      <c r="DX183" s="61" t="e">
        <f>IF(SUM($DZ$16:$DZ38)=SUM($DX$165:$EC$165),DX$165-((DX$165/DX$166)*(COUNTIF($DZ$23:$DZ38,"=0"))),999999)</f>
        <v>#DIV/0!</v>
      </c>
      <c r="DY183" s="3" t="e">
        <f>IF(SUM($DZ$16:$DZ38)=SUM($DX$165:$EC$165),DY$165-((DY$165/DY$166)*(COUNTIF($DZ$23:$DZ38,"=0"))),999999)</f>
        <v>#DIV/0!</v>
      </c>
      <c r="DZ183" s="4" t="e">
        <f>IF(SUM($DZ$16:$DZ38)=SUM($DX$165:$EC$165),DZ$165-((DZ$165/DZ$166)*(COUNTIF($DZ$23:$DZ38,"=0"))),999999)</f>
        <v>#DIV/0!</v>
      </c>
      <c r="EA183" s="4" t="e">
        <f>IF(SUM($DZ$16:$DZ38)=SUM($DX$165:$EC$165),EA$165-((EA$165/EA$166)*(COUNTIF($DZ$23:$DZ38,"=0"))),999999)</f>
        <v>#DIV/0!</v>
      </c>
      <c r="EB183" s="4" t="e">
        <f>IF(SUM($DZ$16:$DZ38)=SUM($DX$165:$EC$165),EB$165-((EB$165/EB$166)*(COUNTIF($DZ$23:$DZ38,"=0"))),999999)</f>
        <v>#DIV/0!</v>
      </c>
      <c r="EC183" s="4" t="e">
        <f>IF(SUM($DZ$16:$DZ38)=SUM($DX$165:$EC$165),EC$165-((EC$165/EC$166)*(COUNTIF($DZ$23:$DZ38,"=0"))),999999)</f>
        <v>#DIV/0!</v>
      </c>
      <c r="EJ183" s="6">
        <v>2030</v>
      </c>
      <c r="EK183" s="61" t="e">
        <f>IF(SUM($EM$16:$EM38)=SUM($EK$165:$EP$165),EK$165-((EK$165/EK$166)*(COUNTIF($EM$23:$EM38,"=0"))),999999)</f>
        <v>#DIV/0!</v>
      </c>
      <c r="EL183" s="3" t="e">
        <f>IF(SUM($EM$16:$EM38)=SUM($EK$165:$EP$165),EL$165-((EL$165/EL$166)*(COUNTIF($EM$23:$EM38,"=0"))),999999)</f>
        <v>#DIV/0!</v>
      </c>
      <c r="EM183" s="4" t="e">
        <f>IF(SUM($EM$16:$EM38)=SUM($EK$165:$EP$165),EM$165-((EM$165/EM$166)*(COUNTIF($EM$23:$EM38,"=0"))),999999)</f>
        <v>#DIV/0!</v>
      </c>
      <c r="EN183" s="4" t="e">
        <f>IF(SUM($EM$16:$EM38)=SUM($EK$165:$EP$165),EN$165-((EN$165/EN$166)*(COUNTIF($EM$23:$EM38,"=0"))),999999)</f>
        <v>#DIV/0!</v>
      </c>
      <c r="EO183" s="4" t="e">
        <f>IF(SUM($EM$16:$EM38)=SUM($EK$165:$EP$165),EO$165-((EO$165/EO$166)*(COUNTIF($EM$23:$EM38,"=0"))),999999)</f>
        <v>#DIV/0!</v>
      </c>
      <c r="EP183" s="4" t="e">
        <f>IF(SUM($EM$16:$EM38)=SUM($EK$165:$EP$165),EP$165-((EP$165/EP$166)*(COUNTIF($EM$23:$EM38,"=0"))),999999)</f>
        <v>#DIV/0!</v>
      </c>
      <c r="EW183" s="6">
        <v>2030</v>
      </c>
      <c r="EX183" s="61">
        <f>IF(SUM($EZ$16:$EZ38)=SUM($EX$165:$FC$165),EX$165-((EX$165/EX$166)*(COUNTIF($EZ$23:$EZ38,"=0"))),999999)</f>
        <v>999999</v>
      </c>
      <c r="EY183" s="3">
        <f>IF(SUM($EZ$16:$EZ38)=SUM($EX$165:$FC$165),EY$165-((EY$165/EY$166)*(COUNTIF($EZ$23:$EZ38,"=0"))),999999)</f>
        <v>999999</v>
      </c>
      <c r="EZ183" s="4">
        <f>IF(SUM($EZ$16:$EZ38)=SUM($EX$165:$FC$165),EZ$165-((EZ$165/EZ$166)*(COUNTIF($EZ$23:$EZ38,"=0"))),999999)</f>
        <v>999999</v>
      </c>
      <c r="FA183" s="4">
        <f>IF(SUM($EZ$16:$EZ38)=SUM($EX$165:$FC$165),FA$165-((FA$165/FA$166)*(COUNTIF($EZ$23:$EZ38,"=0"))),999999)</f>
        <v>999999</v>
      </c>
      <c r="FB183" s="4">
        <f>IF(SUM($EZ$16:$EZ38)=SUM($EX$165:$FC$165),FB$165-((FB$165/FB$166)*(COUNTIF($EZ$23:$EZ38,"=0"))),999999)</f>
        <v>999999</v>
      </c>
      <c r="FC183" s="4">
        <f>IF(SUM($EZ$16:$EZ38)=SUM($EX$165:$FC$165),FC$165-((FC$165/FC$166)*(COUNTIF($EZ$23:$EZ38,"=0"))),999999)</f>
        <v>999999</v>
      </c>
      <c r="FJ183" s="47"/>
    </row>
    <row r="184" spans="2:166" x14ac:dyDescent="0.25">
      <c r="B184" s="15">
        <f t="shared" si="169"/>
        <v>16</v>
      </c>
      <c r="C184" s="7">
        <v>2031</v>
      </c>
      <c r="D184" s="104"/>
      <c r="E184" s="39"/>
      <c r="F184" s="39"/>
      <c r="G184" s="39"/>
      <c r="H184" s="39"/>
      <c r="I184" s="105"/>
      <c r="J184" s="7">
        <v>2031</v>
      </c>
      <c r="K184" s="62" t="e">
        <f>IF(SUM($M$16:$M39)=SUM($K$165:$P$165),K$165-((K$165/K$166)*(COUNTIF($M$23:$M39,"=0"))),999999)</f>
        <v>#DIV/0!</v>
      </c>
      <c r="L184" s="1" t="e">
        <f>IF(SUM($M$16:$M39)=SUM($K$165:$P$165),L$165-((L$165/L$166)*(COUNTIF($M$23:$M39,"=0"))),999999)</f>
        <v>#DIV/0!</v>
      </c>
      <c r="M184" s="2" t="e">
        <f>IF(SUM($M$16:$M39)=SUM($K$165:$P$165),M$165-((M$165/M$166)*(COUNTIF($M$23:$M39,"=0"))),999999)</f>
        <v>#DIV/0!</v>
      </c>
      <c r="N184" s="2" t="e">
        <f>IF(SUM($M$16:$M39)=SUM($K$165:$P$165),N$165-((N$165/N$166)*(COUNTIF($M$23:$M39,"=0"))),999999)</f>
        <v>#DIV/0!</v>
      </c>
      <c r="O184" s="2" t="e">
        <f>IF(SUM($M$16:$M39)=SUM($K$165:$P$165),O$165-((O$165/O$166)*(COUNTIF($M$23:$M39,"=0"))),999999)</f>
        <v>#DIV/0!</v>
      </c>
      <c r="P184" s="2" t="e">
        <f>IF(SUM($M$16:$M39)=SUM($K$165:$P$165),P$165-((P$165/P$166)*(COUNTIF($M$23:$M39,"=0"))),999999)</f>
        <v>#DIV/0!</v>
      </c>
      <c r="T184" s="39"/>
      <c r="U184" s="39"/>
      <c r="V184" s="39"/>
      <c r="W184" s="7">
        <v>2031</v>
      </c>
      <c r="X184" s="62" t="e">
        <f>IF(SUM($Z$16:$Z39)=SUM($X$165:$AC$165),X$165-((X$165/X$166)*(COUNTIF($Z$23:$Z39,"=0"))),999999)</f>
        <v>#DIV/0!</v>
      </c>
      <c r="Y184" s="1" t="e">
        <f>IF(SUM($Z$16:$Z39)=SUM($X$165:$AC$165),Y$165-((Y$165/Y$166)*(COUNTIF($Z$23:$Z39,"=0"))),999999)</f>
        <v>#DIV/0!</v>
      </c>
      <c r="Z184" s="2" t="e">
        <f>IF(SUM($Z$16:$Z39)=SUM($X$165:$AC$165),Z$165-((Z$165/Z$166)*(COUNTIF($Z$23:$Z39,"=0"))),999999)</f>
        <v>#DIV/0!</v>
      </c>
      <c r="AA184" s="2" t="e">
        <f>IF(SUM($Z$16:$Z39)=SUM($X$165:$AC$165),AA$165-((AA$165/AA$166)*(COUNTIF($Z$23:$Z39,"=0"))),999999)</f>
        <v>#DIV/0!</v>
      </c>
      <c r="AB184" s="2" t="e">
        <f>IF(SUM($Z$16:$Z39)=SUM($X$165:$AC$165),AB$165-((AB$165/AB$166)*(COUNTIF($Z$23:$Z39,"=0"))),999999)</f>
        <v>#DIV/0!</v>
      </c>
      <c r="AC184" s="2" t="e">
        <f>IF(SUM($Z$16:$Z39)=SUM($X$165:$AC$165),AC$165-((AC$165/AC$166)*(COUNTIF($Z$23:$Z39,"=0"))),999999)</f>
        <v>#DIV/0!</v>
      </c>
      <c r="AJ184" s="7">
        <v>2031</v>
      </c>
      <c r="AK184" s="62" t="e">
        <f>IF(SUM($AM$16:$AM39)=SUM($AK$165:$AP$165),AK$165-((AK$165/AK$166)*(COUNTIF($AM$23:$AM39,"=0"))),999999)</f>
        <v>#DIV/0!</v>
      </c>
      <c r="AL184" s="1" t="e">
        <f>IF(SUM($AM$16:$AM39)=SUM($AK$165:$AP$165),AL$165-((AL$165/AL$166)*(COUNTIF($AM$23:$AM39,"=0"))),999999)</f>
        <v>#DIV/0!</v>
      </c>
      <c r="AM184" s="2" t="e">
        <f>IF(SUM($AM$16:$AM39)=SUM($AK$165:$AP$165),AM$165-((AM$165/AM$166)*(COUNTIF($AM$23:$AM39,"=0"))),999999)</f>
        <v>#DIV/0!</v>
      </c>
      <c r="AN184" s="2" t="e">
        <f>IF(SUM($AM$16:$AM39)=SUM($AK$165:$AP$165),AN$165-((AN$165/AN$166)*(COUNTIF($AM$23:$AM39,"=0"))),999999)</f>
        <v>#DIV/0!</v>
      </c>
      <c r="AO184" s="2" t="e">
        <f>IF(SUM($AM$16:$AM39)=SUM($AK$165:$AP$165),AO$165-((AO$165/AO$166)*(COUNTIF($AM$23:$AM39,"=0"))),999999)</f>
        <v>#DIV/0!</v>
      </c>
      <c r="AP184" s="2" t="e">
        <f>IF(SUM($AM$16:$AM39)=SUM($AK$165:$AP$165),AP$165-((AP$165/AP$166)*(COUNTIF($AM$23:$AM39,"=0"))),999999)</f>
        <v>#DIV/0!</v>
      </c>
      <c r="AW184" s="7">
        <v>2031</v>
      </c>
      <c r="AX184" s="62" t="e">
        <f>IF(SUM($AZ$16:$AZ39)=SUM($AX$165:$BC$165),AX$165-((AX$165/AX$166)*(COUNTIF($AZ$23:$AZ39,"=0"))),999999)</f>
        <v>#DIV/0!</v>
      </c>
      <c r="AY184" s="1" t="e">
        <f>IF(SUM($AZ$16:$AZ39)=SUM($AX$165:$BC$165),AY$165-((AY$165/AY$166)*(COUNTIF($AZ$23:$AZ39,"=0"))),999999)</f>
        <v>#DIV/0!</v>
      </c>
      <c r="AZ184" s="2" t="e">
        <f>IF(SUM($AZ$16:$AZ39)=SUM($AX$165:$BC$165),AZ$165-((AZ$165/AZ$166)*(COUNTIF($AZ$23:$AZ39,"=0"))),999999)</f>
        <v>#DIV/0!</v>
      </c>
      <c r="BA184" s="2" t="e">
        <f>IF(SUM($AZ$16:$AZ39)=SUM($AX$165:$BC$165),BA$165-((BA$165/BA$166)*(COUNTIF($AZ$23:$AZ39,"=0"))),999999)</f>
        <v>#DIV/0!</v>
      </c>
      <c r="BB184" s="2" t="e">
        <f>IF(SUM($AZ$16:$AZ39)=SUM($AX$165:$BC$165),BB$165-((BB$165/BB$166)*(COUNTIF($AZ$23:$AZ39,"=0"))),999999)</f>
        <v>#DIV/0!</v>
      </c>
      <c r="BC184" s="2" t="e">
        <f>IF(SUM($AZ$16:$AZ39)=SUM($AX$165:$BC$165),BC$165-((BC$165/BC$166)*(COUNTIF($AZ$23:$AZ39,"=0"))),999999)</f>
        <v>#DIV/0!</v>
      </c>
      <c r="BJ184" s="7">
        <v>2031</v>
      </c>
      <c r="BK184" s="62" t="e">
        <f>IF(SUM($BM$16:$BM39)=SUM($BK$165:$BP$165),BK$165-((BK$165/BK$166)*(COUNTIF($BM$23:$BM39,"=0"))),999999)</f>
        <v>#DIV/0!</v>
      </c>
      <c r="BL184" s="1" t="e">
        <f>IF(SUM($BM$16:$BM39)=SUM($BK$165:$BP$165),BL$165-((BL$165/BL$166)*(COUNTIF($BM$23:$BM39,"=0"))),999999)</f>
        <v>#DIV/0!</v>
      </c>
      <c r="BM184" s="2" t="e">
        <f>IF(SUM($BM$16:$BM39)=SUM($BK$165:$BP$165),BM$165-((BM$165/BM$166)*(COUNTIF($BM$23:$BM39,"=0"))),999999)</f>
        <v>#DIV/0!</v>
      </c>
      <c r="BN184" s="2" t="e">
        <f>IF(SUM($BM$16:$BM39)=SUM($BK$165:$BP$165),BN$165-((BN$165/BN$166)*(COUNTIF($BM$23:$BM39,"=0"))),999999)</f>
        <v>#DIV/0!</v>
      </c>
      <c r="BO184" s="2" t="e">
        <f>IF(SUM($BM$16:$BM39)=SUM($BK$165:$BP$165),BO$165-((BO$165/BO$166)*(COUNTIF($BM$23:$BM39,"=0"))),999999)</f>
        <v>#DIV/0!</v>
      </c>
      <c r="BP184" s="2" t="e">
        <f>IF(SUM($BM$16:$BM39)=SUM($BK$165:$BP$165),BP$165-((BP$165/BP$166)*(COUNTIF($BM$23:$BM39,"=0"))),999999)</f>
        <v>#DIV/0!</v>
      </c>
      <c r="BW184" s="7">
        <v>2031</v>
      </c>
      <c r="BX184" s="62" t="e">
        <f>IF(SUM($BZ$16:$BZ39)=SUM($BX$165:$CC$165),BX$165-((BX$165/BX$166)*(COUNTIF($BZ$23:$BZ39,"=0"))),999999)</f>
        <v>#DIV/0!</v>
      </c>
      <c r="BY184" s="1" t="e">
        <f>IF(SUM($BZ$16:$BZ39)=SUM($BX$165:$CC$165),BY$165-((BY$165/BY$166)*(COUNTIF($BZ$23:$BZ39,"=0"))),999999)</f>
        <v>#DIV/0!</v>
      </c>
      <c r="BZ184" s="2" t="e">
        <f>IF(SUM($BZ$16:$BZ39)=SUM($BX$165:$CC$165),BZ$165-((BZ$165/BZ$166)*(COUNTIF($BZ$23:$BZ39,"=0"))),999999)</f>
        <v>#DIV/0!</v>
      </c>
      <c r="CA184" s="2" t="e">
        <f>IF(SUM($BZ$16:$BZ39)=SUM($BX$165:$CC$165),CA$165-((CA$165/CA$166)*(COUNTIF($BZ$23:$BZ39,"=0"))),999999)</f>
        <v>#DIV/0!</v>
      </c>
      <c r="CB184" s="2" t="e">
        <f>IF(SUM($BZ$16:$BZ39)=SUM($BX$165:$CC$165),CB$165-((CB$165/CB$166)*(COUNTIF($BZ$23:$BZ39,"=0"))),999999)</f>
        <v>#DIV/0!</v>
      </c>
      <c r="CC184" s="2" t="e">
        <f>IF(SUM($BZ$16:$BZ39)=SUM($BX$165:$CC$165),CC$165-((CC$165/CC$166)*(COUNTIF($BZ$23:$BZ39,"=0"))),999999)</f>
        <v>#DIV/0!</v>
      </c>
      <c r="CJ184" s="7">
        <v>2031</v>
      </c>
      <c r="CK184" s="62" t="e">
        <f>IF(SUM($CM$16:$CM39)=SUM($CK$165:$CP$165),CK$165-((CK$165/CK$166)*(COUNTIF($CM$23:$CM39,"=0"))),999999)</f>
        <v>#DIV/0!</v>
      </c>
      <c r="CL184" s="1" t="e">
        <f>IF(SUM($CM$16:$CM39)=SUM($CK$165:$CP$165),CL$165-((CL$165/CL$166)*(COUNTIF($CM$23:$CM39,"=0"))),999999)</f>
        <v>#DIV/0!</v>
      </c>
      <c r="CM184" s="2" t="e">
        <f>IF(SUM($CM$16:$CM39)=SUM($CK$165:$CP$165),CM$165-((CM$165/CM$166)*(COUNTIF($CM$23:$CM39,"=0"))),999999)</f>
        <v>#DIV/0!</v>
      </c>
      <c r="CN184" s="2" t="e">
        <f>IF(SUM($CM$16:$CM39)=SUM($CK$165:$CP$165),CN$165-((CN$165/CN$166)*(COUNTIF($CM$23:$CM39,"=0"))),999999)</f>
        <v>#DIV/0!</v>
      </c>
      <c r="CO184" s="2" t="e">
        <f>IF(SUM($CM$16:$CM39)=SUM($CK$165:$CP$165),CO$165-((CO$165/CO$166)*(COUNTIF($CM$23:$CM39,"=0"))),999999)</f>
        <v>#DIV/0!</v>
      </c>
      <c r="CP184" s="2" t="e">
        <f>IF(SUM($CM$16:$CM39)=SUM($CK$165:$CP$165),CP$165-((CP$165/CP$166)*(COUNTIF($CM$23:$CM39,"=0"))),999999)</f>
        <v>#DIV/0!</v>
      </c>
      <c r="CW184" s="7">
        <v>2031</v>
      </c>
      <c r="CX184" s="62" t="e">
        <f>IF(SUM($CZ$16:$CZ39)=SUM($CX$165:$DC$165),CX$165-((CX$165/CX$166)*(COUNTIF($CZ$23:$CZ39,"=0"))),999999)</f>
        <v>#DIV/0!</v>
      </c>
      <c r="CY184" s="1" t="e">
        <f>IF(SUM($CZ$16:$CZ39)=SUM($CX$165:$DC$165),CY$165-((CY$165/CY$166)*(COUNTIF($CZ$23:$CZ39,"=0"))),999999)</f>
        <v>#DIV/0!</v>
      </c>
      <c r="CZ184" s="2" t="e">
        <f>IF(SUM($CZ$16:$CZ39)=SUM($CX$165:$DC$165),CZ$165-((CZ$165/CZ$166)*(COUNTIF($CZ$23:$CZ39,"=0"))),999999)</f>
        <v>#DIV/0!</v>
      </c>
      <c r="DA184" s="2" t="e">
        <f>IF(SUM($CZ$16:$CZ39)=SUM($CX$165:$DC$165),DA$165-((DA$165/DA$166)*(COUNTIF($CZ$23:$CZ39,"=0"))),999999)</f>
        <v>#DIV/0!</v>
      </c>
      <c r="DB184" s="2" t="e">
        <f>IF(SUM($CZ$16:$CZ39)=SUM($CX$165:$DC$165),DB$165-((DB$165/DB$166)*(COUNTIF($CZ$23:$CZ39,"=0"))),999999)</f>
        <v>#DIV/0!</v>
      </c>
      <c r="DC184" s="2" t="e">
        <f>IF(SUM($CZ$16:$CZ39)=SUM($CX$165:$DC$165),DC$165-((DC$165/DC$166)*(COUNTIF($CZ$23:$CZ39,"=0"))),999999)</f>
        <v>#DIV/0!</v>
      </c>
      <c r="DJ184" s="7">
        <v>2031</v>
      </c>
      <c r="DK184" s="62" t="e">
        <f>IF(SUM($DM$16:$DM39)=SUM($DK$165:$DP$165),DK$165-((DK$165/DK$166)*(COUNTIF($DM$23:$DM39,"=0"))),999999)</f>
        <v>#DIV/0!</v>
      </c>
      <c r="DL184" s="1" t="e">
        <f>IF(SUM($DM$16:$DM39)=SUM($DK$165:$DP$165),DL$165-((DL$165/DL$166)*(COUNTIF($DM$23:$DM39,"=0"))),999999)</f>
        <v>#DIV/0!</v>
      </c>
      <c r="DM184" s="2" t="e">
        <f>IF(SUM($DM$16:$DM39)=SUM($DK$165:$DP$165),DM$165-((DM$165/DM$166)*(COUNTIF($DM$23:$DM39,"=0"))),999999)</f>
        <v>#DIV/0!</v>
      </c>
      <c r="DN184" s="2" t="e">
        <f>IF(SUM($DM$16:$DM39)=SUM($DK$165:$DP$165),DN$165-((DN$165/DN$166)*(COUNTIF($DM$23:$DM39,"=0"))),999999)</f>
        <v>#DIV/0!</v>
      </c>
      <c r="DO184" s="2" t="e">
        <f>IF(SUM($DM$16:$DM39)=SUM($DK$165:$DP$165),DO$165-((DO$165/DO$166)*(COUNTIF($DM$23:$DM39,"=0"))),999999)</f>
        <v>#DIV/0!</v>
      </c>
      <c r="DP184" s="2" t="e">
        <f>IF(SUM($DM$16:$DM39)=SUM($DK$165:$DP$165),DP$165-((DP$165/DP$166)*(COUNTIF($DM$23:$DM39,"=0"))),999999)</f>
        <v>#DIV/0!</v>
      </c>
      <c r="DW184" s="7">
        <v>2031</v>
      </c>
      <c r="DX184" s="62" t="e">
        <f>IF(SUM($DZ$16:$DZ39)=SUM($DX$165:$EC$165),DX$165-((DX$165/DX$166)*(COUNTIF($DZ$23:$DZ39,"=0"))),999999)</f>
        <v>#DIV/0!</v>
      </c>
      <c r="DY184" s="1" t="e">
        <f>IF(SUM($DZ$16:$DZ39)=SUM($DX$165:$EC$165),DY$165-((DY$165/DY$166)*(COUNTIF($DZ$23:$DZ39,"=0"))),999999)</f>
        <v>#DIV/0!</v>
      </c>
      <c r="DZ184" s="2" t="e">
        <f>IF(SUM($DZ$16:$DZ39)=SUM($DX$165:$EC$165),DZ$165-((DZ$165/DZ$166)*(COUNTIF($DZ$23:$DZ39,"=0"))),999999)</f>
        <v>#DIV/0!</v>
      </c>
      <c r="EA184" s="2" t="e">
        <f>IF(SUM($DZ$16:$DZ39)=SUM($DX$165:$EC$165),EA$165-((EA$165/EA$166)*(COUNTIF($DZ$23:$DZ39,"=0"))),999999)</f>
        <v>#DIV/0!</v>
      </c>
      <c r="EB184" s="2" t="e">
        <f>IF(SUM($DZ$16:$DZ39)=SUM($DX$165:$EC$165),EB$165-((EB$165/EB$166)*(COUNTIF($DZ$23:$DZ39,"=0"))),999999)</f>
        <v>#DIV/0!</v>
      </c>
      <c r="EC184" s="2" t="e">
        <f>IF(SUM($DZ$16:$DZ39)=SUM($DX$165:$EC$165),EC$165-((EC$165/EC$166)*(COUNTIF($DZ$23:$DZ39,"=0"))),999999)</f>
        <v>#DIV/0!</v>
      </c>
      <c r="EJ184" s="7">
        <v>2031</v>
      </c>
      <c r="EK184" s="62" t="e">
        <f>IF(SUM($EM$16:$EM39)=SUM($EK$165:$EP$165),EK$165-((EK$165/EK$166)*(COUNTIF($EM$23:$EM39,"=0"))),999999)</f>
        <v>#DIV/0!</v>
      </c>
      <c r="EL184" s="1" t="e">
        <f>IF(SUM($EM$16:$EM39)=SUM($EK$165:$EP$165),EL$165-((EL$165/EL$166)*(COUNTIF($EM$23:$EM39,"=0"))),999999)</f>
        <v>#DIV/0!</v>
      </c>
      <c r="EM184" s="2" t="e">
        <f>IF(SUM($EM$16:$EM39)=SUM($EK$165:$EP$165),EM$165-((EM$165/EM$166)*(COUNTIF($EM$23:$EM39,"=0"))),999999)</f>
        <v>#DIV/0!</v>
      </c>
      <c r="EN184" s="2" t="e">
        <f>IF(SUM($EM$16:$EM39)=SUM($EK$165:$EP$165),EN$165-((EN$165/EN$166)*(COUNTIF($EM$23:$EM39,"=0"))),999999)</f>
        <v>#DIV/0!</v>
      </c>
      <c r="EO184" s="2" t="e">
        <f>IF(SUM($EM$16:$EM39)=SUM($EK$165:$EP$165),EO$165-((EO$165/EO$166)*(COUNTIF($EM$23:$EM39,"=0"))),999999)</f>
        <v>#DIV/0!</v>
      </c>
      <c r="EP184" s="2" t="e">
        <f>IF(SUM($EM$16:$EM39)=SUM($EK$165:$EP$165),EP$165-((EP$165/EP$166)*(COUNTIF($EM$23:$EM39,"=0"))),999999)</f>
        <v>#DIV/0!</v>
      </c>
      <c r="EW184" s="7">
        <v>2031</v>
      </c>
      <c r="EX184" s="62">
        <f>IF(SUM($EZ$16:$EZ39)=SUM($EX$165:$FC$165),EX$165-((EX$165/EX$166)*(COUNTIF($EZ$23:$EZ39,"=0"))),999999)</f>
        <v>999999</v>
      </c>
      <c r="EY184" s="1">
        <f>IF(SUM($EZ$16:$EZ39)=SUM($EX$165:$FC$165),EY$165-((EY$165/EY$166)*(COUNTIF($EZ$23:$EZ39,"=0"))),999999)</f>
        <v>999999</v>
      </c>
      <c r="EZ184" s="2">
        <f>IF(SUM($EZ$16:$EZ39)=SUM($EX$165:$FC$165),EZ$165-((EZ$165/EZ$166)*(COUNTIF($EZ$23:$EZ39,"=0"))),999999)</f>
        <v>999999</v>
      </c>
      <c r="FA184" s="2">
        <f>IF(SUM($EZ$16:$EZ39)=SUM($EX$165:$FC$165),FA$165-((FA$165/FA$166)*(COUNTIF($EZ$23:$EZ39,"=0"))),999999)</f>
        <v>999999</v>
      </c>
      <c r="FB184" s="2">
        <f>IF(SUM($EZ$16:$EZ39)=SUM($EX$165:$FC$165),FB$165-((FB$165/FB$166)*(COUNTIF($EZ$23:$EZ39,"=0"))),999999)</f>
        <v>999999</v>
      </c>
      <c r="FC184" s="2">
        <f>IF(SUM($EZ$16:$EZ39)=SUM($EX$165:$FC$165),FC$165-((FC$165/FC$166)*(COUNTIF($EZ$23:$EZ39,"=0"))),999999)</f>
        <v>999999</v>
      </c>
      <c r="FJ184" s="47"/>
    </row>
    <row r="185" spans="2:166" x14ac:dyDescent="0.25">
      <c r="B185" s="14">
        <f t="shared" si="169"/>
        <v>17</v>
      </c>
      <c r="C185" s="6">
        <v>2032</v>
      </c>
      <c r="D185" s="104"/>
      <c r="E185" s="39"/>
      <c r="F185" s="39"/>
      <c r="G185" s="39"/>
      <c r="H185" s="39"/>
      <c r="I185" s="105"/>
      <c r="J185" s="6">
        <v>2032</v>
      </c>
      <c r="K185" s="61" t="e">
        <f>IF(SUM($M$16:$M40)=SUM($K$165:$P$165),K$165-((K$165/K$166)*(COUNTIF($M$23:$M40,"=0"))),999999)</f>
        <v>#DIV/0!</v>
      </c>
      <c r="L185" s="3" t="e">
        <f>IF(SUM($M$16:$M40)=SUM($K$165:$P$165),L$165-((L$165/L$166)*(COUNTIF($M$23:$M40,"=0"))),999999)</f>
        <v>#DIV/0!</v>
      </c>
      <c r="M185" s="4" t="e">
        <f>IF(SUM($M$16:$M40)=SUM($K$165:$P$165),M$165-((M$165/M$166)*(COUNTIF($M$23:$M40,"=0"))),999999)</f>
        <v>#DIV/0!</v>
      </c>
      <c r="N185" s="4" t="e">
        <f>IF(SUM($M$16:$M40)=SUM($K$165:$P$165),N$165-((N$165/N$166)*(COUNTIF($M$23:$M40,"=0"))),999999)</f>
        <v>#DIV/0!</v>
      </c>
      <c r="O185" s="4" t="e">
        <f>IF(SUM($M$16:$M40)=SUM($K$165:$P$165),O$165-((O$165/O$166)*(COUNTIF($M$23:$M40,"=0"))),999999)</f>
        <v>#DIV/0!</v>
      </c>
      <c r="P185" s="4" t="e">
        <f>IF(SUM($M$16:$M40)=SUM($K$165:$P$165),P$165-((P$165/P$166)*(COUNTIF($M$23:$M40,"=0"))),999999)</f>
        <v>#DIV/0!</v>
      </c>
      <c r="T185" s="39"/>
      <c r="U185" s="39"/>
      <c r="V185" s="39"/>
      <c r="W185" s="6">
        <v>2032</v>
      </c>
      <c r="X185" s="61" t="e">
        <f>IF(SUM($Z$16:$Z40)=SUM($X$165:$AC$165),X$165-((X$165/X$166)*(COUNTIF($Z$23:$Z40,"=0"))),999999)</f>
        <v>#DIV/0!</v>
      </c>
      <c r="Y185" s="3" t="e">
        <f>IF(SUM($Z$16:$Z40)=SUM($X$165:$AC$165),Y$165-((Y$165/Y$166)*(COUNTIF($Z$23:$Z40,"=0"))),999999)</f>
        <v>#DIV/0!</v>
      </c>
      <c r="Z185" s="4" t="e">
        <f>IF(SUM($Z$16:$Z40)=SUM($X$165:$AC$165),Z$165-((Z$165/Z$166)*(COUNTIF($Z$23:$Z40,"=0"))),999999)</f>
        <v>#DIV/0!</v>
      </c>
      <c r="AA185" s="4" t="e">
        <f>IF(SUM($Z$16:$Z40)=SUM($X$165:$AC$165),AA$165-((AA$165/AA$166)*(COUNTIF($Z$23:$Z40,"=0"))),999999)</f>
        <v>#DIV/0!</v>
      </c>
      <c r="AB185" s="4" t="e">
        <f>IF(SUM($Z$16:$Z40)=SUM($X$165:$AC$165),AB$165-((AB$165/AB$166)*(COUNTIF($Z$23:$Z40,"=0"))),999999)</f>
        <v>#DIV/0!</v>
      </c>
      <c r="AC185" s="4" t="e">
        <f>IF(SUM($Z$16:$Z40)=SUM($X$165:$AC$165),AC$165-((AC$165/AC$166)*(COUNTIF($Z$23:$Z40,"=0"))),999999)</f>
        <v>#DIV/0!</v>
      </c>
      <c r="AJ185" s="6">
        <v>2032</v>
      </c>
      <c r="AK185" s="61" t="e">
        <f>IF(SUM($AM$16:$AM40)=SUM($AK$165:$AP$165),AK$165-((AK$165/AK$166)*(COUNTIF($AM$23:$AM40,"=0"))),999999)</f>
        <v>#DIV/0!</v>
      </c>
      <c r="AL185" s="3" t="e">
        <f>IF(SUM($AM$16:$AM40)=SUM($AK$165:$AP$165),AL$165-((AL$165/AL$166)*(COUNTIF($AM$23:$AM40,"=0"))),999999)</f>
        <v>#DIV/0!</v>
      </c>
      <c r="AM185" s="4" t="e">
        <f>IF(SUM($AM$16:$AM40)=SUM($AK$165:$AP$165),AM$165-((AM$165/AM$166)*(COUNTIF($AM$23:$AM40,"=0"))),999999)</f>
        <v>#DIV/0!</v>
      </c>
      <c r="AN185" s="4" t="e">
        <f>IF(SUM($AM$16:$AM40)=SUM($AK$165:$AP$165),AN$165-((AN$165/AN$166)*(COUNTIF($AM$23:$AM40,"=0"))),999999)</f>
        <v>#DIV/0!</v>
      </c>
      <c r="AO185" s="4" t="e">
        <f>IF(SUM($AM$16:$AM40)=SUM($AK$165:$AP$165),AO$165-((AO$165/AO$166)*(COUNTIF($AM$23:$AM40,"=0"))),999999)</f>
        <v>#DIV/0!</v>
      </c>
      <c r="AP185" s="4" t="e">
        <f>IF(SUM($AM$16:$AM40)=SUM($AK$165:$AP$165),AP$165-((AP$165/AP$166)*(COUNTIF($AM$23:$AM40,"=0"))),999999)</f>
        <v>#DIV/0!</v>
      </c>
      <c r="AW185" s="6">
        <v>2032</v>
      </c>
      <c r="AX185" s="61" t="e">
        <f>IF(SUM($AZ$16:$AZ40)=SUM($AX$165:$BC$165),AX$165-((AX$165/AX$166)*(COUNTIF($AZ$23:$AZ40,"=0"))),999999)</f>
        <v>#DIV/0!</v>
      </c>
      <c r="AY185" s="3" t="e">
        <f>IF(SUM($AZ$16:$AZ40)=SUM($AX$165:$BC$165),AY$165-((AY$165/AY$166)*(COUNTIF($AZ$23:$AZ40,"=0"))),999999)</f>
        <v>#DIV/0!</v>
      </c>
      <c r="AZ185" s="4" t="e">
        <f>IF(SUM($AZ$16:$AZ40)=SUM($AX$165:$BC$165),AZ$165-((AZ$165/AZ$166)*(COUNTIF($AZ$23:$AZ40,"=0"))),999999)</f>
        <v>#DIV/0!</v>
      </c>
      <c r="BA185" s="4" t="e">
        <f>IF(SUM($AZ$16:$AZ40)=SUM($AX$165:$BC$165),BA$165-((BA$165/BA$166)*(COUNTIF($AZ$23:$AZ40,"=0"))),999999)</f>
        <v>#DIV/0!</v>
      </c>
      <c r="BB185" s="4" t="e">
        <f>IF(SUM($AZ$16:$AZ40)=SUM($AX$165:$BC$165),BB$165-((BB$165/BB$166)*(COUNTIF($AZ$23:$AZ40,"=0"))),999999)</f>
        <v>#DIV/0!</v>
      </c>
      <c r="BC185" s="4" t="e">
        <f>IF(SUM($AZ$16:$AZ40)=SUM($AX$165:$BC$165),BC$165-((BC$165/BC$166)*(COUNTIF($AZ$23:$AZ40,"=0"))),999999)</f>
        <v>#DIV/0!</v>
      </c>
      <c r="BJ185" s="6">
        <v>2032</v>
      </c>
      <c r="BK185" s="61" t="e">
        <f>IF(SUM($BM$16:$BM40)=SUM($BK$165:$BP$165),BK$165-((BK$165/BK$166)*(COUNTIF($BM$23:$BM40,"=0"))),999999)</f>
        <v>#DIV/0!</v>
      </c>
      <c r="BL185" s="3" t="e">
        <f>IF(SUM($BM$16:$BM40)=SUM($BK$165:$BP$165),BL$165-((BL$165/BL$166)*(COUNTIF($BM$23:$BM40,"=0"))),999999)</f>
        <v>#DIV/0!</v>
      </c>
      <c r="BM185" s="4" t="e">
        <f>IF(SUM($BM$16:$BM40)=SUM($BK$165:$BP$165),BM$165-((BM$165/BM$166)*(COUNTIF($BM$23:$BM40,"=0"))),999999)</f>
        <v>#DIV/0!</v>
      </c>
      <c r="BN185" s="4" t="e">
        <f>IF(SUM($BM$16:$BM40)=SUM($BK$165:$BP$165),BN$165-((BN$165/BN$166)*(COUNTIF($BM$23:$BM40,"=0"))),999999)</f>
        <v>#DIV/0!</v>
      </c>
      <c r="BO185" s="4" t="e">
        <f>IF(SUM($BM$16:$BM40)=SUM($BK$165:$BP$165),BO$165-((BO$165/BO$166)*(COUNTIF($BM$23:$BM40,"=0"))),999999)</f>
        <v>#DIV/0!</v>
      </c>
      <c r="BP185" s="4" t="e">
        <f>IF(SUM($BM$16:$BM40)=SUM($BK$165:$BP$165),BP$165-((BP$165/BP$166)*(COUNTIF($BM$23:$BM40,"=0"))),999999)</f>
        <v>#DIV/0!</v>
      </c>
      <c r="BW185" s="6">
        <v>2032</v>
      </c>
      <c r="BX185" s="61" t="e">
        <f>IF(SUM($BZ$16:$BZ40)=SUM($BX$165:$CC$165),BX$165-((BX$165/BX$166)*(COUNTIF($BZ$23:$BZ40,"=0"))),999999)</f>
        <v>#DIV/0!</v>
      </c>
      <c r="BY185" s="3" t="e">
        <f>IF(SUM($BZ$16:$BZ40)=SUM($BX$165:$CC$165),BY$165-((BY$165/BY$166)*(COUNTIF($BZ$23:$BZ40,"=0"))),999999)</f>
        <v>#DIV/0!</v>
      </c>
      <c r="BZ185" s="4" t="e">
        <f>IF(SUM($BZ$16:$BZ40)=SUM($BX$165:$CC$165),BZ$165-((BZ$165/BZ$166)*(COUNTIF($BZ$23:$BZ40,"=0"))),999999)</f>
        <v>#DIV/0!</v>
      </c>
      <c r="CA185" s="4" t="e">
        <f>IF(SUM($BZ$16:$BZ40)=SUM($BX$165:$CC$165),CA$165-((CA$165/CA$166)*(COUNTIF($BZ$23:$BZ40,"=0"))),999999)</f>
        <v>#DIV/0!</v>
      </c>
      <c r="CB185" s="4" t="e">
        <f>IF(SUM($BZ$16:$BZ40)=SUM($BX$165:$CC$165),CB$165-((CB$165/CB$166)*(COUNTIF($BZ$23:$BZ40,"=0"))),999999)</f>
        <v>#DIV/0!</v>
      </c>
      <c r="CC185" s="4" t="e">
        <f>IF(SUM($BZ$16:$BZ40)=SUM($BX$165:$CC$165),CC$165-((CC$165/CC$166)*(COUNTIF($BZ$23:$BZ40,"=0"))),999999)</f>
        <v>#DIV/0!</v>
      </c>
      <c r="CJ185" s="6">
        <v>2032</v>
      </c>
      <c r="CK185" s="61" t="e">
        <f>IF(SUM($CM$16:$CM40)=SUM($CK$165:$CP$165),CK$165-((CK$165/CK$166)*(COUNTIF($CM$23:$CM40,"=0"))),999999)</f>
        <v>#DIV/0!</v>
      </c>
      <c r="CL185" s="3" t="e">
        <f>IF(SUM($CM$16:$CM40)=SUM($CK$165:$CP$165),CL$165-((CL$165/CL$166)*(COUNTIF($CM$23:$CM40,"=0"))),999999)</f>
        <v>#DIV/0!</v>
      </c>
      <c r="CM185" s="4" t="e">
        <f>IF(SUM($CM$16:$CM40)=SUM($CK$165:$CP$165),CM$165-((CM$165/CM$166)*(COUNTIF($CM$23:$CM40,"=0"))),999999)</f>
        <v>#DIV/0!</v>
      </c>
      <c r="CN185" s="4" t="e">
        <f>IF(SUM($CM$16:$CM40)=SUM($CK$165:$CP$165),CN$165-((CN$165/CN$166)*(COUNTIF($CM$23:$CM40,"=0"))),999999)</f>
        <v>#DIV/0!</v>
      </c>
      <c r="CO185" s="4" t="e">
        <f>IF(SUM($CM$16:$CM40)=SUM($CK$165:$CP$165),CO$165-((CO$165/CO$166)*(COUNTIF($CM$23:$CM40,"=0"))),999999)</f>
        <v>#DIV/0!</v>
      </c>
      <c r="CP185" s="4" t="e">
        <f>IF(SUM($CM$16:$CM40)=SUM($CK$165:$CP$165),CP$165-((CP$165/CP$166)*(COUNTIF($CM$23:$CM40,"=0"))),999999)</f>
        <v>#DIV/0!</v>
      </c>
      <c r="CW185" s="6">
        <v>2032</v>
      </c>
      <c r="CX185" s="61" t="e">
        <f>IF(SUM($CZ$16:$CZ40)=SUM($CX$165:$DC$165),CX$165-((CX$165/CX$166)*(COUNTIF($CZ$23:$CZ40,"=0"))),999999)</f>
        <v>#DIV/0!</v>
      </c>
      <c r="CY185" s="3" t="e">
        <f>IF(SUM($CZ$16:$CZ40)=SUM($CX$165:$DC$165),CY$165-((CY$165/CY$166)*(COUNTIF($CZ$23:$CZ40,"=0"))),999999)</f>
        <v>#DIV/0!</v>
      </c>
      <c r="CZ185" s="4" t="e">
        <f>IF(SUM($CZ$16:$CZ40)=SUM($CX$165:$DC$165),CZ$165-((CZ$165/CZ$166)*(COUNTIF($CZ$23:$CZ40,"=0"))),999999)</f>
        <v>#DIV/0!</v>
      </c>
      <c r="DA185" s="4" t="e">
        <f>IF(SUM($CZ$16:$CZ40)=SUM($CX$165:$DC$165),DA$165-((DA$165/DA$166)*(COUNTIF($CZ$23:$CZ40,"=0"))),999999)</f>
        <v>#DIV/0!</v>
      </c>
      <c r="DB185" s="4" t="e">
        <f>IF(SUM($CZ$16:$CZ40)=SUM($CX$165:$DC$165),DB$165-((DB$165/DB$166)*(COUNTIF($CZ$23:$CZ40,"=0"))),999999)</f>
        <v>#DIV/0!</v>
      </c>
      <c r="DC185" s="4" t="e">
        <f>IF(SUM($CZ$16:$CZ40)=SUM($CX$165:$DC$165),DC$165-((DC$165/DC$166)*(COUNTIF($CZ$23:$CZ40,"=0"))),999999)</f>
        <v>#DIV/0!</v>
      </c>
      <c r="DJ185" s="6">
        <v>2032</v>
      </c>
      <c r="DK185" s="61" t="e">
        <f>IF(SUM($DM$16:$DM40)=SUM($DK$165:$DP$165),DK$165-((DK$165/DK$166)*(COUNTIF($DM$23:$DM40,"=0"))),999999)</f>
        <v>#DIV/0!</v>
      </c>
      <c r="DL185" s="3" t="e">
        <f>IF(SUM($DM$16:$DM40)=SUM($DK$165:$DP$165),DL$165-((DL$165/DL$166)*(COUNTIF($DM$23:$DM40,"=0"))),999999)</f>
        <v>#DIV/0!</v>
      </c>
      <c r="DM185" s="4" t="e">
        <f>IF(SUM($DM$16:$DM40)=SUM($DK$165:$DP$165),DM$165-((DM$165/DM$166)*(COUNTIF($DM$23:$DM40,"=0"))),999999)</f>
        <v>#DIV/0!</v>
      </c>
      <c r="DN185" s="4" t="e">
        <f>IF(SUM($DM$16:$DM40)=SUM($DK$165:$DP$165),DN$165-((DN$165/DN$166)*(COUNTIF($DM$23:$DM40,"=0"))),999999)</f>
        <v>#DIV/0!</v>
      </c>
      <c r="DO185" s="4" t="e">
        <f>IF(SUM($DM$16:$DM40)=SUM($DK$165:$DP$165),DO$165-((DO$165/DO$166)*(COUNTIF($DM$23:$DM40,"=0"))),999999)</f>
        <v>#DIV/0!</v>
      </c>
      <c r="DP185" s="4" t="e">
        <f>IF(SUM($DM$16:$DM40)=SUM($DK$165:$DP$165),DP$165-((DP$165/DP$166)*(COUNTIF($DM$23:$DM40,"=0"))),999999)</f>
        <v>#DIV/0!</v>
      </c>
      <c r="DW185" s="6">
        <v>2032</v>
      </c>
      <c r="DX185" s="61" t="e">
        <f>IF(SUM($DZ$16:$DZ40)=SUM($DX$165:$EC$165),DX$165-((DX$165/DX$166)*(COUNTIF($DZ$23:$DZ40,"=0"))),999999)</f>
        <v>#DIV/0!</v>
      </c>
      <c r="DY185" s="3" t="e">
        <f>IF(SUM($DZ$16:$DZ40)=SUM($DX$165:$EC$165),DY$165-((DY$165/DY$166)*(COUNTIF($DZ$23:$DZ40,"=0"))),999999)</f>
        <v>#DIV/0!</v>
      </c>
      <c r="DZ185" s="4" t="e">
        <f>IF(SUM($DZ$16:$DZ40)=SUM($DX$165:$EC$165),DZ$165-((DZ$165/DZ$166)*(COUNTIF($DZ$23:$DZ40,"=0"))),999999)</f>
        <v>#DIV/0!</v>
      </c>
      <c r="EA185" s="4" t="e">
        <f>IF(SUM($DZ$16:$DZ40)=SUM($DX$165:$EC$165),EA$165-((EA$165/EA$166)*(COUNTIF($DZ$23:$DZ40,"=0"))),999999)</f>
        <v>#DIV/0!</v>
      </c>
      <c r="EB185" s="4" t="e">
        <f>IF(SUM($DZ$16:$DZ40)=SUM($DX$165:$EC$165),EB$165-((EB$165/EB$166)*(COUNTIF($DZ$23:$DZ40,"=0"))),999999)</f>
        <v>#DIV/0!</v>
      </c>
      <c r="EC185" s="4" t="e">
        <f>IF(SUM($DZ$16:$DZ40)=SUM($DX$165:$EC$165),EC$165-((EC$165/EC$166)*(COUNTIF($DZ$23:$DZ40,"=0"))),999999)</f>
        <v>#DIV/0!</v>
      </c>
      <c r="EJ185" s="6">
        <v>2032</v>
      </c>
      <c r="EK185" s="61" t="e">
        <f>IF(SUM($EM$16:$EM40)=SUM($EK$165:$EP$165),EK$165-((EK$165/EK$166)*(COUNTIF($EM$23:$EM40,"=0"))),999999)</f>
        <v>#DIV/0!</v>
      </c>
      <c r="EL185" s="3" t="e">
        <f>IF(SUM($EM$16:$EM40)=SUM($EK$165:$EP$165),EL$165-((EL$165/EL$166)*(COUNTIF($EM$23:$EM40,"=0"))),999999)</f>
        <v>#DIV/0!</v>
      </c>
      <c r="EM185" s="4" t="e">
        <f>IF(SUM($EM$16:$EM40)=SUM($EK$165:$EP$165),EM$165-((EM$165/EM$166)*(COUNTIF($EM$23:$EM40,"=0"))),999999)</f>
        <v>#DIV/0!</v>
      </c>
      <c r="EN185" s="4" t="e">
        <f>IF(SUM($EM$16:$EM40)=SUM($EK$165:$EP$165),EN$165-((EN$165/EN$166)*(COUNTIF($EM$23:$EM40,"=0"))),999999)</f>
        <v>#DIV/0!</v>
      </c>
      <c r="EO185" s="4" t="e">
        <f>IF(SUM($EM$16:$EM40)=SUM($EK$165:$EP$165),EO$165-((EO$165/EO$166)*(COUNTIF($EM$23:$EM40,"=0"))),999999)</f>
        <v>#DIV/0!</v>
      </c>
      <c r="EP185" s="4" t="e">
        <f>IF(SUM($EM$16:$EM40)=SUM($EK$165:$EP$165),EP$165-((EP$165/EP$166)*(COUNTIF($EM$23:$EM40,"=0"))),999999)</f>
        <v>#DIV/0!</v>
      </c>
      <c r="EW185" s="6">
        <v>2032</v>
      </c>
      <c r="EX185" s="61">
        <f>IF(SUM($EZ$16:$EZ40)=SUM($EX$165:$FC$165),EX$165-((EX$165/EX$166)*(COUNTIF($EZ$23:$EZ40,"=0"))),999999)</f>
        <v>999999</v>
      </c>
      <c r="EY185" s="3">
        <f>IF(SUM($EZ$16:$EZ40)=SUM($EX$165:$FC$165),EY$165-((EY$165/EY$166)*(COUNTIF($EZ$23:$EZ40,"=0"))),999999)</f>
        <v>999999</v>
      </c>
      <c r="EZ185" s="4">
        <f>IF(SUM($EZ$16:$EZ40)=SUM($EX$165:$FC$165),EZ$165-((EZ$165/EZ$166)*(COUNTIF($EZ$23:$EZ40,"=0"))),999999)</f>
        <v>999999</v>
      </c>
      <c r="FA185" s="4">
        <f>IF(SUM($EZ$16:$EZ40)=SUM($EX$165:$FC$165),FA$165-((FA$165/FA$166)*(COUNTIF($EZ$23:$EZ40,"=0"))),999999)</f>
        <v>999999</v>
      </c>
      <c r="FB185" s="4">
        <f>IF(SUM($EZ$16:$EZ40)=SUM($EX$165:$FC$165),FB$165-((FB$165/FB$166)*(COUNTIF($EZ$23:$EZ40,"=0"))),999999)</f>
        <v>999999</v>
      </c>
      <c r="FC185" s="4">
        <f>IF(SUM($EZ$16:$EZ40)=SUM($EX$165:$FC$165),FC$165-((FC$165/FC$166)*(COUNTIF($EZ$23:$EZ40,"=0"))),999999)</f>
        <v>999999</v>
      </c>
      <c r="FJ185" s="47"/>
    </row>
    <row r="186" spans="2:166" x14ac:dyDescent="0.25">
      <c r="B186" s="15">
        <f t="shared" si="169"/>
        <v>18</v>
      </c>
      <c r="C186" s="7">
        <v>2033</v>
      </c>
      <c r="D186" s="104"/>
      <c r="E186" s="39"/>
      <c r="F186" s="39"/>
      <c r="G186" s="39"/>
      <c r="H186" s="39"/>
      <c r="I186" s="105"/>
      <c r="J186" s="7">
        <v>2033</v>
      </c>
      <c r="K186" s="62" t="e">
        <f>IF(SUM($M$16:$M41)=SUM($K$165:$P$165),K$165-((K$165/K$166)*(COUNTIF($M$23:$M41,"=0"))),999999)</f>
        <v>#DIV/0!</v>
      </c>
      <c r="L186" s="1" t="e">
        <f>IF(SUM($M$16:$M41)=SUM($K$165:$P$165),L$165-((L$165/L$166)*(COUNTIF($M$23:$M41,"=0"))),999999)</f>
        <v>#DIV/0!</v>
      </c>
      <c r="M186" s="2" t="e">
        <f>IF(SUM($M$16:$M41)=SUM($K$165:$P$165),M$165-((M$165/M$166)*(COUNTIF($M$23:$M41,"=0"))),999999)</f>
        <v>#DIV/0!</v>
      </c>
      <c r="N186" s="2" t="e">
        <f>IF(SUM($M$16:$M41)=SUM($K$165:$P$165),N$165-((N$165/N$166)*(COUNTIF($M$23:$M41,"=0"))),999999)</f>
        <v>#DIV/0!</v>
      </c>
      <c r="O186" s="2" t="e">
        <f>IF(SUM($M$16:$M41)=SUM($K$165:$P$165),O$165-((O$165/O$166)*(COUNTIF($M$23:$M41,"=0"))),999999)</f>
        <v>#DIV/0!</v>
      </c>
      <c r="P186" s="2" t="e">
        <f>IF(SUM($M$16:$M41)=SUM($K$165:$P$165),P$165-((P$165/P$166)*(COUNTIF($M$23:$M41,"=0"))),999999)</f>
        <v>#DIV/0!</v>
      </c>
      <c r="T186" s="39"/>
      <c r="U186" s="39"/>
      <c r="V186" s="39"/>
      <c r="W186" s="7">
        <v>2033</v>
      </c>
      <c r="X186" s="62" t="e">
        <f>IF(SUM($Z$16:$Z41)=SUM($X$165:$AC$165),X$165-((X$165/X$166)*(COUNTIF($Z$23:$Z41,"=0"))),999999)</f>
        <v>#DIV/0!</v>
      </c>
      <c r="Y186" s="1" t="e">
        <f>IF(SUM($Z$16:$Z41)=SUM($X$165:$AC$165),Y$165-((Y$165/Y$166)*(COUNTIF($Z$23:$Z41,"=0"))),999999)</f>
        <v>#DIV/0!</v>
      </c>
      <c r="Z186" s="2" t="e">
        <f>IF(SUM($Z$16:$Z41)=SUM($X$165:$AC$165),Z$165-((Z$165/Z$166)*(COUNTIF($Z$23:$Z41,"=0"))),999999)</f>
        <v>#DIV/0!</v>
      </c>
      <c r="AA186" s="2" t="e">
        <f>IF(SUM($Z$16:$Z41)=SUM($X$165:$AC$165),AA$165-((AA$165/AA$166)*(COUNTIF($Z$23:$Z41,"=0"))),999999)</f>
        <v>#DIV/0!</v>
      </c>
      <c r="AB186" s="2" t="e">
        <f>IF(SUM($Z$16:$Z41)=SUM($X$165:$AC$165),AB$165-((AB$165/AB$166)*(COUNTIF($Z$23:$Z41,"=0"))),999999)</f>
        <v>#DIV/0!</v>
      </c>
      <c r="AC186" s="2" t="e">
        <f>IF(SUM($Z$16:$Z41)=SUM($X$165:$AC$165),AC$165-((AC$165/AC$166)*(COUNTIF($Z$23:$Z41,"=0"))),999999)</f>
        <v>#DIV/0!</v>
      </c>
      <c r="AJ186" s="7">
        <v>2033</v>
      </c>
      <c r="AK186" s="62" t="e">
        <f>IF(SUM($AM$16:$AM41)=SUM($AK$165:$AP$165),AK$165-((AK$165/AK$166)*(COUNTIF($AM$23:$AM41,"=0"))),999999)</f>
        <v>#DIV/0!</v>
      </c>
      <c r="AL186" s="1" t="e">
        <f>IF(SUM($AM$16:$AM41)=SUM($AK$165:$AP$165),AL$165-((AL$165/AL$166)*(COUNTIF($AM$23:$AM41,"=0"))),999999)</f>
        <v>#DIV/0!</v>
      </c>
      <c r="AM186" s="2" t="e">
        <f>IF(SUM($AM$16:$AM41)=SUM($AK$165:$AP$165),AM$165-((AM$165/AM$166)*(COUNTIF($AM$23:$AM41,"=0"))),999999)</f>
        <v>#DIV/0!</v>
      </c>
      <c r="AN186" s="2" t="e">
        <f>IF(SUM($AM$16:$AM41)=SUM($AK$165:$AP$165),AN$165-((AN$165/AN$166)*(COUNTIF($AM$23:$AM41,"=0"))),999999)</f>
        <v>#DIV/0!</v>
      </c>
      <c r="AO186" s="2" t="e">
        <f>IF(SUM($AM$16:$AM41)=SUM($AK$165:$AP$165),AO$165-((AO$165/AO$166)*(COUNTIF($AM$23:$AM41,"=0"))),999999)</f>
        <v>#DIV/0!</v>
      </c>
      <c r="AP186" s="2" t="e">
        <f>IF(SUM($AM$16:$AM41)=SUM($AK$165:$AP$165),AP$165-((AP$165/AP$166)*(COUNTIF($AM$23:$AM41,"=0"))),999999)</f>
        <v>#DIV/0!</v>
      </c>
      <c r="AW186" s="7">
        <v>2033</v>
      </c>
      <c r="AX186" s="62" t="e">
        <f>IF(SUM($AZ$16:$AZ41)=SUM($AX$165:$BC$165),AX$165-((AX$165/AX$166)*(COUNTIF($AZ$23:$AZ41,"=0"))),999999)</f>
        <v>#DIV/0!</v>
      </c>
      <c r="AY186" s="1" t="e">
        <f>IF(SUM($AZ$16:$AZ41)=SUM($AX$165:$BC$165),AY$165-((AY$165/AY$166)*(COUNTIF($AZ$23:$AZ41,"=0"))),999999)</f>
        <v>#DIV/0!</v>
      </c>
      <c r="AZ186" s="2" t="e">
        <f>IF(SUM($AZ$16:$AZ41)=SUM($AX$165:$BC$165),AZ$165-((AZ$165/AZ$166)*(COUNTIF($AZ$23:$AZ41,"=0"))),999999)</f>
        <v>#DIV/0!</v>
      </c>
      <c r="BA186" s="2" t="e">
        <f>IF(SUM($AZ$16:$AZ41)=SUM($AX$165:$BC$165),BA$165-((BA$165/BA$166)*(COUNTIF($AZ$23:$AZ41,"=0"))),999999)</f>
        <v>#DIV/0!</v>
      </c>
      <c r="BB186" s="2" t="e">
        <f>IF(SUM($AZ$16:$AZ41)=SUM($AX$165:$BC$165),BB$165-((BB$165/BB$166)*(COUNTIF($AZ$23:$AZ41,"=0"))),999999)</f>
        <v>#DIV/0!</v>
      </c>
      <c r="BC186" s="2" t="e">
        <f>IF(SUM($AZ$16:$AZ41)=SUM($AX$165:$BC$165),BC$165-((BC$165/BC$166)*(COUNTIF($AZ$23:$AZ41,"=0"))),999999)</f>
        <v>#DIV/0!</v>
      </c>
      <c r="BJ186" s="7">
        <v>2033</v>
      </c>
      <c r="BK186" s="62" t="e">
        <f>IF(SUM($BM$16:$BM41)=SUM($BK$165:$BP$165),BK$165-((BK$165/BK$166)*(COUNTIF($BM$23:$BM41,"=0"))),999999)</f>
        <v>#DIV/0!</v>
      </c>
      <c r="BL186" s="1" t="e">
        <f>IF(SUM($BM$16:$BM41)=SUM($BK$165:$BP$165),BL$165-((BL$165/BL$166)*(COUNTIF($BM$23:$BM41,"=0"))),999999)</f>
        <v>#DIV/0!</v>
      </c>
      <c r="BM186" s="2" t="e">
        <f>IF(SUM($BM$16:$BM41)=SUM($BK$165:$BP$165),BM$165-((BM$165/BM$166)*(COUNTIF($BM$23:$BM41,"=0"))),999999)</f>
        <v>#DIV/0!</v>
      </c>
      <c r="BN186" s="2" t="e">
        <f>IF(SUM($BM$16:$BM41)=SUM($BK$165:$BP$165),BN$165-((BN$165/BN$166)*(COUNTIF($BM$23:$BM41,"=0"))),999999)</f>
        <v>#DIV/0!</v>
      </c>
      <c r="BO186" s="2" t="e">
        <f>IF(SUM($BM$16:$BM41)=SUM($BK$165:$BP$165),BO$165-((BO$165/BO$166)*(COUNTIF($BM$23:$BM41,"=0"))),999999)</f>
        <v>#DIV/0!</v>
      </c>
      <c r="BP186" s="2" t="e">
        <f>IF(SUM($BM$16:$BM41)=SUM($BK$165:$BP$165),BP$165-((BP$165/BP$166)*(COUNTIF($BM$23:$BM41,"=0"))),999999)</f>
        <v>#DIV/0!</v>
      </c>
      <c r="BW186" s="7">
        <v>2033</v>
      </c>
      <c r="BX186" s="62" t="e">
        <f>IF(SUM($BZ$16:$BZ41)=SUM($BX$165:$CC$165),BX$165-((BX$165/BX$166)*(COUNTIF($BZ$23:$BZ41,"=0"))),999999)</f>
        <v>#DIV/0!</v>
      </c>
      <c r="BY186" s="1" t="e">
        <f>IF(SUM($BZ$16:$BZ41)=SUM($BX$165:$CC$165),BY$165-((BY$165/BY$166)*(COUNTIF($BZ$23:$BZ41,"=0"))),999999)</f>
        <v>#DIV/0!</v>
      </c>
      <c r="BZ186" s="2" t="e">
        <f>IF(SUM($BZ$16:$BZ41)=SUM($BX$165:$CC$165),BZ$165-((BZ$165/BZ$166)*(COUNTIF($BZ$23:$BZ41,"=0"))),999999)</f>
        <v>#DIV/0!</v>
      </c>
      <c r="CA186" s="2" t="e">
        <f>IF(SUM($BZ$16:$BZ41)=SUM($BX$165:$CC$165),CA$165-((CA$165/CA$166)*(COUNTIF($BZ$23:$BZ41,"=0"))),999999)</f>
        <v>#DIV/0!</v>
      </c>
      <c r="CB186" s="2" t="e">
        <f>IF(SUM($BZ$16:$BZ41)=SUM($BX$165:$CC$165),CB$165-((CB$165/CB$166)*(COUNTIF($BZ$23:$BZ41,"=0"))),999999)</f>
        <v>#DIV/0!</v>
      </c>
      <c r="CC186" s="2" t="e">
        <f>IF(SUM($BZ$16:$BZ41)=SUM($BX$165:$CC$165),CC$165-((CC$165/CC$166)*(COUNTIF($BZ$23:$BZ41,"=0"))),999999)</f>
        <v>#DIV/0!</v>
      </c>
      <c r="CJ186" s="7">
        <v>2033</v>
      </c>
      <c r="CK186" s="62" t="e">
        <f>IF(SUM($CM$16:$CM41)=SUM($CK$165:$CP$165),CK$165-((CK$165/CK$166)*(COUNTIF($CM$23:$CM41,"=0"))),999999)</f>
        <v>#DIV/0!</v>
      </c>
      <c r="CL186" s="1" t="e">
        <f>IF(SUM($CM$16:$CM41)=SUM($CK$165:$CP$165),CL$165-((CL$165/CL$166)*(COUNTIF($CM$23:$CM41,"=0"))),999999)</f>
        <v>#DIV/0!</v>
      </c>
      <c r="CM186" s="2" t="e">
        <f>IF(SUM($CM$16:$CM41)=SUM($CK$165:$CP$165),CM$165-((CM$165/CM$166)*(COUNTIF($CM$23:$CM41,"=0"))),999999)</f>
        <v>#DIV/0!</v>
      </c>
      <c r="CN186" s="2" t="e">
        <f>IF(SUM($CM$16:$CM41)=SUM($CK$165:$CP$165),CN$165-((CN$165/CN$166)*(COUNTIF($CM$23:$CM41,"=0"))),999999)</f>
        <v>#DIV/0!</v>
      </c>
      <c r="CO186" s="2" t="e">
        <f>IF(SUM($CM$16:$CM41)=SUM($CK$165:$CP$165),CO$165-((CO$165/CO$166)*(COUNTIF($CM$23:$CM41,"=0"))),999999)</f>
        <v>#DIV/0!</v>
      </c>
      <c r="CP186" s="2" t="e">
        <f>IF(SUM($CM$16:$CM41)=SUM($CK$165:$CP$165),CP$165-((CP$165/CP$166)*(COUNTIF($CM$23:$CM41,"=0"))),999999)</f>
        <v>#DIV/0!</v>
      </c>
      <c r="CW186" s="7">
        <v>2033</v>
      </c>
      <c r="CX186" s="62" t="e">
        <f>IF(SUM($CZ$16:$CZ41)=SUM($CX$165:$DC$165),CX$165-((CX$165/CX$166)*(COUNTIF($CZ$23:$CZ41,"=0"))),999999)</f>
        <v>#DIV/0!</v>
      </c>
      <c r="CY186" s="1" t="e">
        <f>IF(SUM($CZ$16:$CZ41)=SUM($CX$165:$DC$165),CY$165-((CY$165/CY$166)*(COUNTIF($CZ$23:$CZ41,"=0"))),999999)</f>
        <v>#DIV/0!</v>
      </c>
      <c r="CZ186" s="2" t="e">
        <f>IF(SUM($CZ$16:$CZ41)=SUM($CX$165:$DC$165),CZ$165-((CZ$165/CZ$166)*(COUNTIF($CZ$23:$CZ41,"=0"))),999999)</f>
        <v>#DIV/0!</v>
      </c>
      <c r="DA186" s="2" t="e">
        <f>IF(SUM($CZ$16:$CZ41)=SUM($CX$165:$DC$165),DA$165-((DA$165/DA$166)*(COUNTIF($CZ$23:$CZ41,"=0"))),999999)</f>
        <v>#DIV/0!</v>
      </c>
      <c r="DB186" s="2" t="e">
        <f>IF(SUM($CZ$16:$CZ41)=SUM($CX$165:$DC$165),DB$165-((DB$165/DB$166)*(COUNTIF($CZ$23:$CZ41,"=0"))),999999)</f>
        <v>#DIV/0!</v>
      </c>
      <c r="DC186" s="2" t="e">
        <f>IF(SUM($CZ$16:$CZ41)=SUM($CX$165:$DC$165),DC$165-((DC$165/DC$166)*(COUNTIF($CZ$23:$CZ41,"=0"))),999999)</f>
        <v>#DIV/0!</v>
      </c>
      <c r="DJ186" s="7">
        <v>2033</v>
      </c>
      <c r="DK186" s="62" t="e">
        <f>IF(SUM($DM$16:$DM41)=SUM($DK$165:$DP$165),DK$165-((DK$165/DK$166)*(COUNTIF($DM$23:$DM41,"=0"))),999999)</f>
        <v>#DIV/0!</v>
      </c>
      <c r="DL186" s="1" t="e">
        <f>IF(SUM($DM$16:$DM41)=SUM($DK$165:$DP$165),DL$165-((DL$165/DL$166)*(COUNTIF($DM$23:$DM41,"=0"))),999999)</f>
        <v>#DIV/0!</v>
      </c>
      <c r="DM186" s="2" t="e">
        <f>IF(SUM($DM$16:$DM41)=SUM($DK$165:$DP$165),DM$165-((DM$165/DM$166)*(COUNTIF($DM$23:$DM41,"=0"))),999999)</f>
        <v>#DIV/0!</v>
      </c>
      <c r="DN186" s="2" t="e">
        <f>IF(SUM($DM$16:$DM41)=SUM($DK$165:$DP$165),DN$165-((DN$165/DN$166)*(COUNTIF($DM$23:$DM41,"=0"))),999999)</f>
        <v>#DIV/0!</v>
      </c>
      <c r="DO186" s="2" t="e">
        <f>IF(SUM($DM$16:$DM41)=SUM($DK$165:$DP$165),DO$165-((DO$165/DO$166)*(COUNTIF($DM$23:$DM41,"=0"))),999999)</f>
        <v>#DIV/0!</v>
      </c>
      <c r="DP186" s="2" t="e">
        <f>IF(SUM($DM$16:$DM41)=SUM($DK$165:$DP$165),DP$165-((DP$165/DP$166)*(COUNTIF($DM$23:$DM41,"=0"))),999999)</f>
        <v>#DIV/0!</v>
      </c>
      <c r="DW186" s="7">
        <v>2033</v>
      </c>
      <c r="DX186" s="62" t="e">
        <f>IF(SUM($DZ$16:$DZ41)=SUM($DX$165:$EC$165),DX$165-((DX$165/DX$166)*(COUNTIF($DZ$23:$DZ41,"=0"))),999999)</f>
        <v>#DIV/0!</v>
      </c>
      <c r="DY186" s="1" t="e">
        <f>IF(SUM($DZ$16:$DZ41)=SUM($DX$165:$EC$165),DY$165-((DY$165/DY$166)*(COUNTIF($DZ$23:$DZ41,"=0"))),999999)</f>
        <v>#DIV/0!</v>
      </c>
      <c r="DZ186" s="2" t="e">
        <f>IF(SUM($DZ$16:$DZ41)=SUM($DX$165:$EC$165),DZ$165-((DZ$165/DZ$166)*(COUNTIF($DZ$23:$DZ41,"=0"))),999999)</f>
        <v>#DIV/0!</v>
      </c>
      <c r="EA186" s="2" t="e">
        <f>IF(SUM($DZ$16:$DZ41)=SUM($DX$165:$EC$165),EA$165-((EA$165/EA$166)*(COUNTIF($DZ$23:$DZ41,"=0"))),999999)</f>
        <v>#DIV/0!</v>
      </c>
      <c r="EB186" s="2" t="e">
        <f>IF(SUM($DZ$16:$DZ41)=SUM($DX$165:$EC$165),EB$165-((EB$165/EB$166)*(COUNTIF($DZ$23:$DZ41,"=0"))),999999)</f>
        <v>#DIV/0!</v>
      </c>
      <c r="EC186" s="2" t="e">
        <f>IF(SUM($DZ$16:$DZ41)=SUM($DX$165:$EC$165),EC$165-((EC$165/EC$166)*(COUNTIF($DZ$23:$DZ41,"=0"))),999999)</f>
        <v>#DIV/0!</v>
      </c>
      <c r="EJ186" s="7">
        <v>2033</v>
      </c>
      <c r="EK186" s="62" t="e">
        <f>IF(SUM($EM$16:$EM41)=SUM($EK$165:$EP$165),EK$165-((EK$165/EK$166)*(COUNTIF($EM$23:$EM41,"=0"))),999999)</f>
        <v>#DIV/0!</v>
      </c>
      <c r="EL186" s="1" t="e">
        <f>IF(SUM($EM$16:$EM41)=SUM($EK$165:$EP$165),EL$165-((EL$165/EL$166)*(COUNTIF($EM$23:$EM41,"=0"))),999999)</f>
        <v>#DIV/0!</v>
      </c>
      <c r="EM186" s="2" t="e">
        <f>IF(SUM($EM$16:$EM41)=SUM($EK$165:$EP$165),EM$165-((EM$165/EM$166)*(COUNTIF($EM$23:$EM41,"=0"))),999999)</f>
        <v>#DIV/0!</v>
      </c>
      <c r="EN186" s="2" t="e">
        <f>IF(SUM($EM$16:$EM41)=SUM($EK$165:$EP$165),EN$165-((EN$165/EN$166)*(COUNTIF($EM$23:$EM41,"=0"))),999999)</f>
        <v>#DIV/0!</v>
      </c>
      <c r="EO186" s="2" t="e">
        <f>IF(SUM($EM$16:$EM41)=SUM($EK$165:$EP$165),EO$165-((EO$165/EO$166)*(COUNTIF($EM$23:$EM41,"=0"))),999999)</f>
        <v>#DIV/0!</v>
      </c>
      <c r="EP186" s="2" t="e">
        <f>IF(SUM($EM$16:$EM41)=SUM($EK$165:$EP$165),EP$165-((EP$165/EP$166)*(COUNTIF($EM$23:$EM41,"=0"))),999999)</f>
        <v>#DIV/0!</v>
      </c>
      <c r="EW186" s="7">
        <v>2033</v>
      </c>
      <c r="EX186" s="62">
        <f>IF(SUM($EZ$16:$EZ41)=SUM($EX$165:$FC$165),EX$165-((EX$165/EX$166)*(COUNTIF($EZ$23:$EZ41,"=0"))),999999)</f>
        <v>999999</v>
      </c>
      <c r="EY186" s="1">
        <f>IF(SUM($EZ$16:$EZ41)=SUM($EX$165:$FC$165),EY$165-((EY$165/EY$166)*(COUNTIF($EZ$23:$EZ41,"=0"))),999999)</f>
        <v>999999</v>
      </c>
      <c r="EZ186" s="2">
        <f>IF(SUM($EZ$16:$EZ41)=SUM($EX$165:$FC$165),EZ$165-((EZ$165/EZ$166)*(COUNTIF($EZ$23:$EZ41,"=0"))),999999)</f>
        <v>999999</v>
      </c>
      <c r="FA186" s="2">
        <f>IF(SUM($EZ$16:$EZ41)=SUM($EX$165:$FC$165),FA$165-((FA$165/FA$166)*(COUNTIF($EZ$23:$EZ41,"=0"))),999999)</f>
        <v>999999</v>
      </c>
      <c r="FB186" s="2">
        <f>IF(SUM($EZ$16:$EZ41)=SUM($EX$165:$FC$165),FB$165-((FB$165/FB$166)*(COUNTIF($EZ$23:$EZ41,"=0"))),999999)</f>
        <v>999999</v>
      </c>
      <c r="FC186" s="2">
        <f>IF(SUM($EZ$16:$EZ41)=SUM($EX$165:$FC$165),FC$165-((FC$165/FC$166)*(COUNTIF($EZ$23:$EZ41,"=0"))),999999)</f>
        <v>999999</v>
      </c>
      <c r="FJ186" s="47"/>
    </row>
    <row r="187" spans="2:166" x14ac:dyDescent="0.25">
      <c r="B187" s="14">
        <f t="shared" si="169"/>
        <v>19</v>
      </c>
      <c r="C187" s="6">
        <v>2034</v>
      </c>
      <c r="D187" s="104"/>
      <c r="E187" s="39"/>
      <c r="F187" s="39"/>
      <c r="G187" s="39"/>
      <c r="H187" s="39"/>
      <c r="I187" s="105"/>
      <c r="J187" s="6">
        <v>2034</v>
      </c>
      <c r="K187" s="61" t="e">
        <f>IF(SUM($M$16:$M42)=SUM($K$165:$P$165),K$165-((K$165/K$166)*(COUNTIF($M$23:$M42,"=0"))),999999)</f>
        <v>#DIV/0!</v>
      </c>
      <c r="L187" s="3" t="e">
        <f>IF(SUM($M$16:$M42)=SUM($K$165:$P$165),L$165-((L$165/L$166)*(COUNTIF($M$23:$M42,"=0"))),999999)</f>
        <v>#DIV/0!</v>
      </c>
      <c r="M187" s="4" t="e">
        <f>IF(SUM($M$16:$M42)=SUM($K$165:$P$165),M$165-((M$165/M$166)*(COUNTIF($M$23:$M42,"=0"))),999999)</f>
        <v>#DIV/0!</v>
      </c>
      <c r="N187" s="4" t="e">
        <f>IF(SUM($M$16:$M42)=SUM($K$165:$P$165),N$165-((N$165/N$166)*(COUNTIF($M$23:$M42,"=0"))),999999)</f>
        <v>#DIV/0!</v>
      </c>
      <c r="O187" s="4" t="e">
        <f>IF(SUM($M$16:$M42)=SUM($K$165:$P$165),O$165-((O$165/O$166)*(COUNTIF($M$23:$M42,"=0"))),999999)</f>
        <v>#DIV/0!</v>
      </c>
      <c r="P187" s="4" t="e">
        <f>IF(SUM($M$16:$M42)=SUM($K$165:$P$165),P$165-((P$165/P$166)*(COUNTIF($M$23:$M42,"=0"))),999999)</f>
        <v>#DIV/0!</v>
      </c>
      <c r="T187" s="39"/>
      <c r="U187" s="39"/>
      <c r="V187" s="39"/>
      <c r="W187" s="6">
        <v>2034</v>
      </c>
      <c r="X187" s="61" t="e">
        <f>IF(SUM($Z$16:$Z42)=SUM($X$165:$AC$165),X$165-((X$165/X$166)*(COUNTIF($Z$23:$Z42,"=0"))),999999)</f>
        <v>#DIV/0!</v>
      </c>
      <c r="Y187" s="3" t="e">
        <f>IF(SUM($Z$16:$Z42)=SUM($X$165:$AC$165),Y$165-((Y$165/Y$166)*(COUNTIF($Z$23:$Z42,"=0"))),999999)</f>
        <v>#DIV/0!</v>
      </c>
      <c r="Z187" s="4" t="e">
        <f>IF(SUM($Z$16:$Z42)=SUM($X$165:$AC$165),Z$165-((Z$165/Z$166)*(COUNTIF($Z$23:$Z42,"=0"))),999999)</f>
        <v>#DIV/0!</v>
      </c>
      <c r="AA187" s="4" t="e">
        <f>IF(SUM($Z$16:$Z42)=SUM($X$165:$AC$165),AA$165-((AA$165/AA$166)*(COUNTIF($Z$23:$Z42,"=0"))),999999)</f>
        <v>#DIV/0!</v>
      </c>
      <c r="AB187" s="4" t="e">
        <f>IF(SUM($Z$16:$Z42)=SUM($X$165:$AC$165),AB$165-((AB$165/AB$166)*(COUNTIF($Z$23:$Z42,"=0"))),999999)</f>
        <v>#DIV/0!</v>
      </c>
      <c r="AC187" s="4" t="e">
        <f>IF(SUM($Z$16:$Z42)=SUM($X$165:$AC$165),AC$165-((AC$165/AC$166)*(COUNTIF($Z$23:$Z42,"=0"))),999999)</f>
        <v>#DIV/0!</v>
      </c>
      <c r="AJ187" s="6">
        <v>2034</v>
      </c>
      <c r="AK187" s="61" t="e">
        <f>IF(SUM($AM$16:$AM42)=SUM($AK$165:$AP$165),AK$165-((AK$165/AK$166)*(COUNTIF($AM$23:$AM42,"=0"))),999999)</f>
        <v>#DIV/0!</v>
      </c>
      <c r="AL187" s="3" t="e">
        <f>IF(SUM($AM$16:$AM42)=SUM($AK$165:$AP$165),AL$165-((AL$165/AL$166)*(COUNTIF($AM$23:$AM42,"=0"))),999999)</f>
        <v>#DIV/0!</v>
      </c>
      <c r="AM187" s="4" t="e">
        <f>IF(SUM($AM$16:$AM42)=SUM($AK$165:$AP$165),AM$165-((AM$165/AM$166)*(COUNTIF($AM$23:$AM42,"=0"))),999999)</f>
        <v>#DIV/0!</v>
      </c>
      <c r="AN187" s="4" t="e">
        <f>IF(SUM($AM$16:$AM42)=SUM($AK$165:$AP$165),AN$165-((AN$165/AN$166)*(COUNTIF($AM$23:$AM42,"=0"))),999999)</f>
        <v>#DIV/0!</v>
      </c>
      <c r="AO187" s="4" t="e">
        <f>IF(SUM($AM$16:$AM42)=SUM($AK$165:$AP$165),AO$165-((AO$165/AO$166)*(COUNTIF($AM$23:$AM42,"=0"))),999999)</f>
        <v>#DIV/0!</v>
      </c>
      <c r="AP187" s="4" t="e">
        <f>IF(SUM($AM$16:$AM42)=SUM($AK$165:$AP$165),AP$165-((AP$165/AP$166)*(COUNTIF($AM$23:$AM42,"=0"))),999999)</f>
        <v>#DIV/0!</v>
      </c>
      <c r="AW187" s="6">
        <v>2034</v>
      </c>
      <c r="AX187" s="61" t="e">
        <f>IF(SUM($AZ$16:$AZ42)=SUM($AX$165:$BC$165),AX$165-((AX$165/AX$166)*(COUNTIF($AZ$23:$AZ42,"=0"))),999999)</f>
        <v>#DIV/0!</v>
      </c>
      <c r="AY187" s="3" t="e">
        <f>IF(SUM($AZ$16:$AZ42)=SUM($AX$165:$BC$165),AY$165-((AY$165/AY$166)*(COUNTIF($AZ$23:$AZ42,"=0"))),999999)</f>
        <v>#DIV/0!</v>
      </c>
      <c r="AZ187" s="4" t="e">
        <f>IF(SUM($AZ$16:$AZ42)=SUM($AX$165:$BC$165),AZ$165-((AZ$165/AZ$166)*(COUNTIF($AZ$23:$AZ42,"=0"))),999999)</f>
        <v>#DIV/0!</v>
      </c>
      <c r="BA187" s="4" t="e">
        <f>IF(SUM($AZ$16:$AZ42)=SUM($AX$165:$BC$165),BA$165-((BA$165/BA$166)*(COUNTIF($AZ$23:$AZ42,"=0"))),999999)</f>
        <v>#DIV/0!</v>
      </c>
      <c r="BB187" s="4" t="e">
        <f>IF(SUM($AZ$16:$AZ42)=SUM($AX$165:$BC$165),BB$165-((BB$165/BB$166)*(COUNTIF($AZ$23:$AZ42,"=0"))),999999)</f>
        <v>#DIV/0!</v>
      </c>
      <c r="BC187" s="4" t="e">
        <f>IF(SUM($AZ$16:$AZ42)=SUM($AX$165:$BC$165),BC$165-((BC$165/BC$166)*(COUNTIF($AZ$23:$AZ42,"=0"))),999999)</f>
        <v>#DIV/0!</v>
      </c>
      <c r="BJ187" s="6">
        <v>2034</v>
      </c>
      <c r="BK187" s="61" t="e">
        <f>IF(SUM($BM$16:$BM42)=SUM($BK$165:$BP$165),BK$165-((BK$165/BK$166)*(COUNTIF($BM$23:$BM42,"=0"))),999999)</f>
        <v>#DIV/0!</v>
      </c>
      <c r="BL187" s="3" t="e">
        <f>IF(SUM($BM$16:$BM42)=SUM($BK$165:$BP$165),BL$165-((BL$165/BL$166)*(COUNTIF($BM$23:$BM42,"=0"))),999999)</f>
        <v>#DIV/0!</v>
      </c>
      <c r="BM187" s="4" t="e">
        <f>IF(SUM($BM$16:$BM42)=SUM($BK$165:$BP$165),BM$165-((BM$165/BM$166)*(COUNTIF($BM$23:$BM42,"=0"))),999999)</f>
        <v>#DIV/0!</v>
      </c>
      <c r="BN187" s="4" t="e">
        <f>IF(SUM($BM$16:$BM42)=SUM($BK$165:$BP$165),BN$165-((BN$165/BN$166)*(COUNTIF($BM$23:$BM42,"=0"))),999999)</f>
        <v>#DIV/0!</v>
      </c>
      <c r="BO187" s="4" t="e">
        <f>IF(SUM($BM$16:$BM42)=SUM($BK$165:$BP$165),BO$165-((BO$165/BO$166)*(COUNTIF($BM$23:$BM42,"=0"))),999999)</f>
        <v>#DIV/0!</v>
      </c>
      <c r="BP187" s="4" t="e">
        <f>IF(SUM($BM$16:$BM42)=SUM($BK$165:$BP$165),BP$165-((BP$165/BP$166)*(COUNTIF($BM$23:$BM42,"=0"))),999999)</f>
        <v>#DIV/0!</v>
      </c>
      <c r="BW187" s="6">
        <v>2034</v>
      </c>
      <c r="BX187" s="61" t="e">
        <f>IF(SUM($BZ$16:$BZ42)=SUM($BX$165:$CC$165),BX$165-((BX$165/BX$166)*(COUNTIF($BZ$23:$BZ42,"=0"))),999999)</f>
        <v>#DIV/0!</v>
      </c>
      <c r="BY187" s="3" t="e">
        <f>IF(SUM($BZ$16:$BZ42)=SUM($BX$165:$CC$165),BY$165-((BY$165/BY$166)*(COUNTIF($BZ$23:$BZ42,"=0"))),999999)</f>
        <v>#DIV/0!</v>
      </c>
      <c r="BZ187" s="4" t="e">
        <f>IF(SUM($BZ$16:$BZ42)=SUM($BX$165:$CC$165),BZ$165-((BZ$165/BZ$166)*(COUNTIF($BZ$23:$BZ42,"=0"))),999999)</f>
        <v>#DIV/0!</v>
      </c>
      <c r="CA187" s="4" t="e">
        <f>IF(SUM($BZ$16:$BZ42)=SUM($BX$165:$CC$165),CA$165-((CA$165/CA$166)*(COUNTIF($BZ$23:$BZ42,"=0"))),999999)</f>
        <v>#DIV/0!</v>
      </c>
      <c r="CB187" s="4" t="e">
        <f>IF(SUM($BZ$16:$BZ42)=SUM($BX$165:$CC$165),CB$165-((CB$165/CB$166)*(COUNTIF($BZ$23:$BZ42,"=0"))),999999)</f>
        <v>#DIV/0!</v>
      </c>
      <c r="CC187" s="4" t="e">
        <f>IF(SUM($BZ$16:$BZ42)=SUM($BX$165:$CC$165),CC$165-((CC$165/CC$166)*(COUNTIF($BZ$23:$BZ42,"=0"))),999999)</f>
        <v>#DIV/0!</v>
      </c>
      <c r="CJ187" s="6">
        <v>2034</v>
      </c>
      <c r="CK187" s="61" t="e">
        <f>IF(SUM($CM$16:$CM42)=SUM($CK$165:$CP$165),CK$165-((CK$165/CK$166)*(COUNTIF($CM$23:$CM42,"=0"))),999999)</f>
        <v>#DIV/0!</v>
      </c>
      <c r="CL187" s="3" t="e">
        <f>IF(SUM($CM$16:$CM42)=SUM($CK$165:$CP$165),CL$165-((CL$165/CL$166)*(COUNTIF($CM$23:$CM42,"=0"))),999999)</f>
        <v>#DIV/0!</v>
      </c>
      <c r="CM187" s="4" t="e">
        <f>IF(SUM($CM$16:$CM42)=SUM($CK$165:$CP$165),CM$165-((CM$165/CM$166)*(COUNTIF($CM$23:$CM42,"=0"))),999999)</f>
        <v>#DIV/0!</v>
      </c>
      <c r="CN187" s="4" t="e">
        <f>IF(SUM($CM$16:$CM42)=SUM($CK$165:$CP$165),CN$165-((CN$165/CN$166)*(COUNTIF($CM$23:$CM42,"=0"))),999999)</f>
        <v>#DIV/0!</v>
      </c>
      <c r="CO187" s="4" t="e">
        <f>IF(SUM($CM$16:$CM42)=SUM($CK$165:$CP$165),CO$165-((CO$165/CO$166)*(COUNTIF($CM$23:$CM42,"=0"))),999999)</f>
        <v>#DIV/0!</v>
      </c>
      <c r="CP187" s="4" t="e">
        <f>IF(SUM($CM$16:$CM42)=SUM($CK$165:$CP$165),CP$165-((CP$165/CP$166)*(COUNTIF($CM$23:$CM42,"=0"))),999999)</f>
        <v>#DIV/0!</v>
      </c>
      <c r="CW187" s="6">
        <v>2034</v>
      </c>
      <c r="CX187" s="61" t="e">
        <f>IF(SUM($CZ$16:$CZ42)=SUM($CX$165:$DC$165),CX$165-((CX$165/CX$166)*(COUNTIF($CZ$23:$CZ42,"=0"))),999999)</f>
        <v>#DIV/0!</v>
      </c>
      <c r="CY187" s="3" t="e">
        <f>IF(SUM($CZ$16:$CZ42)=SUM($CX$165:$DC$165),CY$165-((CY$165/CY$166)*(COUNTIF($CZ$23:$CZ42,"=0"))),999999)</f>
        <v>#DIV/0!</v>
      </c>
      <c r="CZ187" s="4" t="e">
        <f>IF(SUM($CZ$16:$CZ42)=SUM($CX$165:$DC$165),CZ$165-((CZ$165/CZ$166)*(COUNTIF($CZ$23:$CZ42,"=0"))),999999)</f>
        <v>#DIV/0!</v>
      </c>
      <c r="DA187" s="4" t="e">
        <f>IF(SUM($CZ$16:$CZ42)=SUM($CX$165:$DC$165),DA$165-((DA$165/DA$166)*(COUNTIF($CZ$23:$CZ42,"=0"))),999999)</f>
        <v>#DIV/0!</v>
      </c>
      <c r="DB187" s="4" t="e">
        <f>IF(SUM($CZ$16:$CZ42)=SUM($CX$165:$DC$165),DB$165-((DB$165/DB$166)*(COUNTIF($CZ$23:$CZ42,"=0"))),999999)</f>
        <v>#DIV/0!</v>
      </c>
      <c r="DC187" s="4" t="e">
        <f>IF(SUM($CZ$16:$CZ42)=SUM($CX$165:$DC$165),DC$165-((DC$165/DC$166)*(COUNTIF($CZ$23:$CZ42,"=0"))),999999)</f>
        <v>#DIV/0!</v>
      </c>
      <c r="DJ187" s="6">
        <v>2034</v>
      </c>
      <c r="DK187" s="61" t="e">
        <f>IF(SUM($DM$16:$DM42)=SUM($DK$165:$DP$165),DK$165-((DK$165/DK$166)*(COUNTIF($DM$23:$DM42,"=0"))),999999)</f>
        <v>#DIV/0!</v>
      </c>
      <c r="DL187" s="3" t="e">
        <f>IF(SUM($DM$16:$DM42)=SUM($DK$165:$DP$165),DL$165-((DL$165/DL$166)*(COUNTIF($DM$23:$DM42,"=0"))),999999)</f>
        <v>#DIV/0!</v>
      </c>
      <c r="DM187" s="4" t="e">
        <f>IF(SUM($DM$16:$DM42)=SUM($DK$165:$DP$165),DM$165-((DM$165/DM$166)*(COUNTIF($DM$23:$DM42,"=0"))),999999)</f>
        <v>#DIV/0!</v>
      </c>
      <c r="DN187" s="4" t="e">
        <f>IF(SUM($DM$16:$DM42)=SUM($DK$165:$DP$165),DN$165-((DN$165/DN$166)*(COUNTIF($DM$23:$DM42,"=0"))),999999)</f>
        <v>#DIV/0!</v>
      </c>
      <c r="DO187" s="4" t="e">
        <f>IF(SUM($DM$16:$DM42)=SUM($DK$165:$DP$165),DO$165-((DO$165/DO$166)*(COUNTIF($DM$23:$DM42,"=0"))),999999)</f>
        <v>#DIV/0!</v>
      </c>
      <c r="DP187" s="4" t="e">
        <f>IF(SUM($DM$16:$DM42)=SUM($DK$165:$DP$165),DP$165-((DP$165/DP$166)*(COUNTIF($DM$23:$DM42,"=0"))),999999)</f>
        <v>#DIV/0!</v>
      </c>
      <c r="DW187" s="6">
        <v>2034</v>
      </c>
      <c r="DX187" s="61" t="e">
        <f>IF(SUM($DZ$16:$DZ42)=SUM($DX$165:$EC$165),DX$165-((DX$165/DX$166)*(COUNTIF($DZ$23:$DZ42,"=0"))),999999)</f>
        <v>#DIV/0!</v>
      </c>
      <c r="DY187" s="3" t="e">
        <f>IF(SUM($DZ$16:$DZ42)=SUM($DX$165:$EC$165),DY$165-((DY$165/DY$166)*(COUNTIF($DZ$23:$DZ42,"=0"))),999999)</f>
        <v>#DIV/0!</v>
      </c>
      <c r="DZ187" s="4" t="e">
        <f>IF(SUM($DZ$16:$DZ42)=SUM($DX$165:$EC$165),DZ$165-((DZ$165/DZ$166)*(COUNTIF($DZ$23:$DZ42,"=0"))),999999)</f>
        <v>#DIV/0!</v>
      </c>
      <c r="EA187" s="4" t="e">
        <f>IF(SUM($DZ$16:$DZ42)=SUM($DX$165:$EC$165),EA$165-((EA$165/EA$166)*(COUNTIF($DZ$23:$DZ42,"=0"))),999999)</f>
        <v>#DIV/0!</v>
      </c>
      <c r="EB187" s="4" t="e">
        <f>IF(SUM($DZ$16:$DZ42)=SUM($DX$165:$EC$165),EB$165-((EB$165/EB$166)*(COUNTIF($DZ$23:$DZ42,"=0"))),999999)</f>
        <v>#DIV/0!</v>
      </c>
      <c r="EC187" s="4" t="e">
        <f>IF(SUM($DZ$16:$DZ42)=SUM($DX$165:$EC$165),EC$165-((EC$165/EC$166)*(COUNTIF($DZ$23:$DZ42,"=0"))),999999)</f>
        <v>#DIV/0!</v>
      </c>
      <c r="EJ187" s="6">
        <v>2034</v>
      </c>
      <c r="EK187" s="61" t="e">
        <f>IF(SUM($EM$16:$EM42)=SUM($EK$165:$EP$165),EK$165-((EK$165/EK$166)*(COUNTIF($EM$23:$EM42,"=0"))),999999)</f>
        <v>#DIV/0!</v>
      </c>
      <c r="EL187" s="3" t="e">
        <f>IF(SUM($EM$16:$EM42)=SUM($EK$165:$EP$165),EL$165-((EL$165/EL$166)*(COUNTIF($EM$23:$EM42,"=0"))),999999)</f>
        <v>#DIV/0!</v>
      </c>
      <c r="EM187" s="4" t="e">
        <f>IF(SUM($EM$16:$EM42)=SUM($EK$165:$EP$165),EM$165-((EM$165/EM$166)*(COUNTIF($EM$23:$EM42,"=0"))),999999)</f>
        <v>#DIV/0!</v>
      </c>
      <c r="EN187" s="4" t="e">
        <f>IF(SUM($EM$16:$EM42)=SUM($EK$165:$EP$165),EN$165-((EN$165/EN$166)*(COUNTIF($EM$23:$EM42,"=0"))),999999)</f>
        <v>#DIV/0!</v>
      </c>
      <c r="EO187" s="4" t="e">
        <f>IF(SUM($EM$16:$EM42)=SUM($EK$165:$EP$165),EO$165-((EO$165/EO$166)*(COUNTIF($EM$23:$EM42,"=0"))),999999)</f>
        <v>#DIV/0!</v>
      </c>
      <c r="EP187" s="4" t="e">
        <f>IF(SUM($EM$16:$EM42)=SUM($EK$165:$EP$165),EP$165-((EP$165/EP$166)*(COUNTIF($EM$23:$EM42,"=0"))),999999)</f>
        <v>#DIV/0!</v>
      </c>
      <c r="EW187" s="6">
        <v>2034</v>
      </c>
      <c r="EX187" s="61">
        <f>IF(SUM($EZ$16:$EZ42)=SUM($EX$165:$FC$165),EX$165-((EX$165/EX$166)*(COUNTIF($EZ$23:$EZ42,"=0"))),999999)</f>
        <v>999999</v>
      </c>
      <c r="EY187" s="3">
        <f>IF(SUM($EZ$16:$EZ42)=SUM($EX$165:$FC$165),EY$165-((EY$165/EY$166)*(COUNTIF($EZ$23:$EZ42,"=0"))),999999)</f>
        <v>999999</v>
      </c>
      <c r="EZ187" s="4">
        <f>IF(SUM($EZ$16:$EZ42)=SUM($EX$165:$FC$165),EZ$165-((EZ$165/EZ$166)*(COUNTIF($EZ$23:$EZ42,"=0"))),999999)</f>
        <v>999999</v>
      </c>
      <c r="FA187" s="4">
        <f>IF(SUM($EZ$16:$EZ42)=SUM($EX$165:$FC$165),FA$165-((FA$165/FA$166)*(COUNTIF($EZ$23:$EZ42,"=0"))),999999)</f>
        <v>999999</v>
      </c>
      <c r="FB187" s="4">
        <f>IF(SUM($EZ$16:$EZ42)=SUM($EX$165:$FC$165),FB$165-((FB$165/FB$166)*(COUNTIF($EZ$23:$EZ42,"=0"))),999999)</f>
        <v>999999</v>
      </c>
      <c r="FC187" s="4">
        <f>IF(SUM($EZ$16:$EZ42)=SUM($EX$165:$FC$165),FC$165-((FC$165/FC$166)*(COUNTIF($EZ$23:$EZ42,"=0"))),999999)</f>
        <v>999999</v>
      </c>
      <c r="FJ187" s="47"/>
    </row>
    <row r="188" spans="2:166" x14ac:dyDescent="0.25">
      <c r="B188" s="15">
        <f t="shared" si="169"/>
        <v>20</v>
      </c>
      <c r="C188" s="7">
        <v>2035</v>
      </c>
      <c r="D188" s="104"/>
      <c r="E188" s="39"/>
      <c r="F188" s="39"/>
      <c r="G188" s="39"/>
      <c r="H188" s="39"/>
      <c r="I188" s="105"/>
      <c r="J188" s="7">
        <v>2035</v>
      </c>
      <c r="K188" s="62" t="e">
        <f>IF(SUM($M$16:$M43)=SUM($K$165:$P$165),K$165-((K$165/K$166)*(COUNTIF($M$23:$M43,"=0"))),999999)</f>
        <v>#DIV/0!</v>
      </c>
      <c r="L188" s="1" t="e">
        <f>IF(SUM($M$16:$M43)=SUM($K$165:$P$165),L$165-((L$165/L$166)*(COUNTIF($M$23:$M43,"=0"))),999999)</f>
        <v>#DIV/0!</v>
      </c>
      <c r="M188" s="2" t="e">
        <f>IF(SUM($M$16:$M43)=SUM($K$165:$P$165),M$165-((M$165/M$166)*(COUNTIF($M$23:$M43,"=0"))),999999)</f>
        <v>#DIV/0!</v>
      </c>
      <c r="N188" s="2" t="e">
        <f>IF(SUM($M$16:$M43)=SUM($K$165:$P$165),N$165-((N$165/N$166)*(COUNTIF($M$23:$M43,"=0"))),999999)</f>
        <v>#DIV/0!</v>
      </c>
      <c r="O188" s="2" t="e">
        <f>IF(SUM($M$16:$M43)=SUM($K$165:$P$165),O$165-((O$165/O$166)*(COUNTIF($M$23:$M43,"=0"))),999999)</f>
        <v>#DIV/0!</v>
      </c>
      <c r="P188" s="2" t="e">
        <f>IF(SUM($M$16:$M43)=SUM($K$165:$P$165),P$165-((P$165/P$166)*(COUNTIF($M$23:$M43,"=0"))),999999)</f>
        <v>#DIV/0!</v>
      </c>
      <c r="T188" s="39"/>
      <c r="U188" s="39"/>
      <c r="V188" s="39"/>
      <c r="W188" s="7">
        <v>2035</v>
      </c>
      <c r="X188" s="62" t="e">
        <f>IF(SUM($Z$16:$Z43)=SUM($X$165:$AC$165),X$165-((X$165/X$166)*(COUNTIF($Z$23:$Z43,"=0"))),999999)</f>
        <v>#DIV/0!</v>
      </c>
      <c r="Y188" s="1" t="e">
        <f>IF(SUM($Z$16:$Z43)=SUM($X$165:$AC$165),Y$165-((Y$165/Y$166)*(COUNTIF($Z$23:$Z43,"=0"))),999999)</f>
        <v>#DIV/0!</v>
      </c>
      <c r="Z188" s="2" t="e">
        <f>IF(SUM($Z$16:$Z43)=SUM($X$165:$AC$165),Z$165-((Z$165/Z$166)*(COUNTIF($Z$23:$Z43,"=0"))),999999)</f>
        <v>#DIV/0!</v>
      </c>
      <c r="AA188" s="2" t="e">
        <f>IF(SUM($Z$16:$Z43)=SUM($X$165:$AC$165),AA$165-((AA$165/AA$166)*(COUNTIF($Z$23:$Z43,"=0"))),999999)</f>
        <v>#DIV/0!</v>
      </c>
      <c r="AB188" s="2" t="e">
        <f>IF(SUM($Z$16:$Z43)=SUM($X$165:$AC$165),AB$165-((AB$165/AB$166)*(COUNTIF($Z$23:$Z43,"=0"))),999999)</f>
        <v>#DIV/0!</v>
      </c>
      <c r="AC188" s="2" t="e">
        <f>IF(SUM($Z$16:$Z43)=SUM($X$165:$AC$165),AC$165-((AC$165/AC$166)*(COUNTIF($Z$23:$Z43,"=0"))),999999)</f>
        <v>#DIV/0!</v>
      </c>
      <c r="AJ188" s="7">
        <v>2035</v>
      </c>
      <c r="AK188" s="62" t="e">
        <f>IF(SUM($AM$16:$AM43)=SUM($AK$165:$AP$165),AK$165-((AK$165/AK$166)*(COUNTIF($AM$23:$AM43,"=0"))),999999)</f>
        <v>#DIV/0!</v>
      </c>
      <c r="AL188" s="1" t="e">
        <f>IF(SUM($AM$16:$AM43)=SUM($AK$165:$AP$165),AL$165-((AL$165/AL$166)*(COUNTIF($AM$23:$AM43,"=0"))),999999)</f>
        <v>#DIV/0!</v>
      </c>
      <c r="AM188" s="2" t="e">
        <f>IF(SUM($AM$16:$AM43)=SUM($AK$165:$AP$165),AM$165-((AM$165/AM$166)*(COUNTIF($AM$23:$AM43,"=0"))),999999)</f>
        <v>#DIV/0!</v>
      </c>
      <c r="AN188" s="2" t="e">
        <f>IF(SUM($AM$16:$AM43)=SUM($AK$165:$AP$165),AN$165-((AN$165/AN$166)*(COUNTIF($AM$23:$AM43,"=0"))),999999)</f>
        <v>#DIV/0!</v>
      </c>
      <c r="AO188" s="2" t="e">
        <f>IF(SUM($AM$16:$AM43)=SUM($AK$165:$AP$165),AO$165-((AO$165/AO$166)*(COUNTIF($AM$23:$AM43,"=0"))),999999)</f>
        <v>#DIV/0!</v>
      </c>
      <c r="AP188" s="2" t="e">
        <f>IF(SUM($AM$16:$AM43)=SUM($AK$165:$AP$165),AP$165-((AP$165/AP$166)*(COUNTIF($AM$23:$AM43,"=0"))),999999)</f>
        <v>#DIV/0!</v>
      </c>
      <c r="AW188" s="7">
        <v>2035</v>
      </c>
      <c r="AX188" s="62" t="e">
        <f>IF(SUM($AZ$16:$AZ43)=SUM($AX$165:$BC$165),AX$165-((AX$165/AX$166)*(COUNTIF($AZ$23:$AZ43,"=0"))),999999)</f>
        <v>#DIV/0!</v>
      </c>
      <c r="AY188" s="1" t="e">
        <f>IF(SUM($AZ$16:$AZ43)=SUM($AX$165:$BC$165),AY$165-((AY$165/AY$166)*(COUNTIF($AZ$23:$AZ43,"=0"))),999999)</f>
        <v>#DIV/0!</v>
      </c>
      <c r="AZ188" s="2" t="e">
        <f>IF(SUM($AZ$16:$AZ43)=SUM($AX$165:$BC$165),AZ$165-((AZ$165/AZ$166)*(COUNTIF($AZ$23:$AZ43,"=0"))),999999)</f>
        <v>#DIV/0!</v>
      </c>
      <c r="BA188" s="2" t="e">
        <f>IF(SUM($AZ$16:$AZ43)=SUM($AX$165:$BC$165),BA$165-((BA$165/BA$166)*(COUNTIF($AZ$23:$AZ43,"=0"))),999999)</f>
        <v>#DIV/0!</v>
      </c>
      <c r="BB188" s="2" t="e">
        <f>IF(SUM($AZ$16:$AZ43)=SUM($AX$165:$BC$165),BB$165-((BB$165/BB$166)*(COUNTIF($AZ$23:$AZ43,"=0"))),999999)</f>
        <v>#DIV/0!</v>
      </c>
      <c r="BC188" s="2" t="e">
        <f>IF(SUM($AZ$16:$AZ43)=SUM($AX$165:$BC$165),BC$165-((BC$165/BC$166)*(COUNTIF($AZ$23:$AZ43,"=0"))),999999)</f>
        <v>#DIV/0!</v>
      </c>
      <c r="BJ188" s="7">
        <v>2035</v>
      </c>
      <c r="BK188" s="62" t="e">
        <f>IF(SUM($BM$16:$BM43)=SUM($BK$165:$BP$165),BK$165-((BK$165/BK$166)*(COUNTIF($BM$23:$BM43,"=0"))),999999)</f>
        <v>#DIV/0!</v>
      </c>
      <c r="BL188" s="1" t="e">
        <f>IF(SUM($BM$16:$BM43)=SUM($BK$165:$BP$165),BL$165-((BL$165/BL$166)*(COUNTIF($BM$23:$BM43,"=0"))),999999)</f>
        <v>#DIV/0!</v>
      </c>
      <c r="BM188" s="2" t="e">
        <f>IF(SUM($BM$16:$BM43)=SUM($BK$165:$BP$165),BM$165-((BM$165/BM$166)*(COUNTIF($BM$23:$BM43,"=0"))),999999)</f>
        <v>#DIV/0!</v>
      </c>
      <c r="BN188" s="2" t="e">
        <f>IF(SUM($BM$16:$BM43)=SUM($BK$165:$BP$165),BN$165-((BN$165/BN$166)*(COUNTIF($BM$23:$BM43,"=0"))),999999)</f>
        <v>#DIV/0!</v>
      </c>
      <c r="BO188" s="2" t="e">
        <f>IF(SUM($BM$16:$BM43)=SUM($BK$165:$BP$165),BO$165-((BO$165/BO$166)*(COUNTIF($BM$23:$BM43,"=0"))),999999)</f>
        <v>#DIV/0!</v>
      </c>
      <c r="BP188" s="2" t="e">
        <f>IF(SUM($BM$16:$BM43)=SUM($BK$165:$BP$165),BP$165-((BP$165/BP$166)*(COUNTIF($BM$23:$BM43,"=0"))),999999)</f>
        <v>#DIV/0!</v>
      </c>
      <c r="BW188" s="7">
        <v>2035</v>
      </c>
      <c r="BX188" s="62" t="e">
        <f>IF(SUM($BZ$16:$BZ43)=SUM($BX$165:$CC$165),BX$165-((BX$165/BX$166)*(COUNTIF($BZ$23:$BZ43,"=0"))),999999)</f>
        <v>#DIV/0!</v>
      </c>
      <c r="BY188" s="1" t="e">
        <f>IF(SUM($BZ$16:$BZ43)=SUM($BX$165:$CC$165),BY$165-((BY$165/BY$166)*(COUNTIF($BZ$23:$BZ43,"=0"))),999999)</f>
        <v>#DIV/0!</v>
      </c>
      <c r="BZ188" s="2" t="e">
        <f>IF(SUM($BZ$16:$BZ43)=SUM($BX$165:$CC$165),BZ$165-((BZ$165/BZ$166)*(COUNTIF($BZ$23:$BZ43,"=0"))),999999)</f>
        <v>#DIV/0!</v>
      </c>
      <c r="CA188" s="2" t="e">
        <f>IF(SUM($BZ$16:$BZ43)=SUM($BX$165:$CC$165),CA$165-((CA$165/CA$166)*(COUNTIF($BZ$23:$BZ43,"=0"))),999999)</f>
        <v>#DIV/0!</v>
      </c>
      <c r="CB188" s="2" t="e">
        <f>IF(SUM($BZ$16:$BZ43)=SUM($BX$165:$CC$165),CB$165-((CB$165/CB$166)*(COUNTIF($BZ$23:$BZ43,"=0"))),999999)</f>
        <v>#DIV/0!</v>
      </c>
      <c r="CC188" s="2" t="e">
        <f>IF(SUM($BZ$16:$BZ43)=SUM($BX$165:$CC$165),CC$165-((CC$165/CC$166)*(COUNTIF($BZ$23:$BZ43,"=0"))),999999)</f>
        <v>#DIV/0!</v>
      </c>
      <c r="CJ188" s="7">
        <v>2035</v>
      </c>
      <c r="CK188" s="62" t="e">
        <f>IF(SUM($CM$16:$CM43)=SUM($CK$165:$CP$165),CK$165-((CK$165/CK$166)*(COUNTIF($CM$23:$CM43,"=0"))),999999)</f>
        <v>#DIV/0!</v>
      </c>
      <c r="CL188" s="1" t="e">
        <f>IF(SUM($CM$16:$CM43)=SUM($CK$165:$CP$165),CL$165-((CL$165/CL$166)*(COUNTIF($CM$23:$CM43,"=0"))),999999)</f>
        <v>#DIV/0!</v>
      </c>
      <c r="CM188" s="2" t="e">
        <f>IF(SUM($CM$16:$CM43)=SUM($CK$165:$CP$165),CM$165-((CM$165/CM$166)*(COUNTIF($CM$23:$CM43,"=0"))),999999)</f>
        <v>#DIV/0!</v>
      </c>
      <c r="CN188" s="2" t="e">
        <f>IF(SUM($CM$16:$CM43)=SUM($CK$165:$CP$165),CN$165-((CN$165/CN$166)*(COUNTIF($CM$23:$CM43,"=0"))),999999)</f>
        <v>#DIV/0!</v>
      </c>
      <c r="CO188" s="2" t="e">
        <f>IF(SUM($CM$16:$CM43)=SUM($CK$165:$CP$165),CO$165-((CO$165/CO$166)*(COUNTIF($CM$23:$CM43,"=0"))),999999)</f>
        <v>#DIV/0!</v>
      </c>
      <c r="CP188" s="2" t="e">
        <f>IF(SUM($CM$16:$CM43)=SUM($CK$165:$CP$165),CP$165-((CP$165/CP$166)*(COUNTIF($CM$23:$CM43,"=0"))),999999)</f>
        <v>#DIV/0!</v>
      </c>
      <c r="CW188" s="7">
        <v>2035</v>
      </c>
      <c r="CX188" s="62" t="e">
        <f>IF(SUM($CZ$16:$CZ43)=SUM($CX$165:$DC$165),CX$165-((CX$165/CX$166)*(COUNTIF($CZ$23:$CZ43,"=0"))),999999)</f>
        <v>#DIV/0!</v>
      </c>
      <c r="CY188" s="1" t="e">
        <f>IF(SUM($CZ$16:$CZ43)=SUM($CX$165:$DC$165),CY$165-((CY$165/CY$166)*(COUNTIF($CZ$23:$CZ43,"=0"))),999999)</f>
        <v>#DIV/0!</v>
      </c>
      <c r="CZ188" s="2" t="e">
        <f>IF(SUM($CZ$16:$CZ43)=SUM($CX$165:$DC$165),CZ$165-((CZ$165/CZ$166)*(COUNTIF($CZ$23:$CZ43,"=0"))),999999)</f>
        <v>#DIV/0!</v>
      </c>
      <c r="DA188" s="2" t="e">
        <f>IF(SUM($CZ$16:$CZ43)=SUM($CX$165:$DC$165),DA$165-((DA$165/DA$166)*(COUNTIF($CZ$23:$CZ43,"=0"))),999999)</f>
        <v>#DIV/0!</v>
      </c>
      <c r="DB188" s="2" t="e">
        <f>IF(SUM($CZ$16:$CZ43)=SUM($CX$165:$DC$165),DB$165-((DB$165/DB$166)*(COUNTIF($CZ$23:$CZ43,"=0"))),999999)</f>
        <v>#DIV/0!</v>
      </c>
      <c r="DC188" s="2" t="e">
        <f>IF(SUM($CZ$16:$CZ43)=SUM($CX$165:$DC$165),DC$165-((DC$165/DC$166)*(COUNTIF($CZ$23:$CZ43,"=0"))),999999)</f>
        <v>#DIV/0!</v>
      </c>
      <c r="DJ188" s="7">
        <v>2035</v>
      </c>
      <c r="DK188" s="62" t="e">
        <f>IF(SUM($DM$16:$DM43)=SUM($DK$165:$DP$165),DK$165-((DK$165/DK$166)*(COUNTIF($DM$23:$DM43,"=0"))),999999)</f>
        <v>#DIV/0!</v>
      </c>
      <c r="DL188" s="1" t="e">
        <f>IF(SUM($DM$16:$DM43)=SUM($DK$165:$DP$165),DL$165-((DL$165/DL$166)*(COUNTIF($DM$23:$DM43,"=0"))),999999)</f>
        <v>#DIV/0!</v>
      </c>
      <c r="DM188" s="2" t="e">
        <f>IF(SUM($DM$16:$DM43)=SUM($DK$165:$DP$165),DM$165-((DM$165/DM$166)*(COUNTIF($DM$23:$DM43,"=0"))),999999)</f>
        <v>#DIV/0!</v>
      </c>
      <c r="DN188" s="2" t="e">
        <f>IF(SUM($DM$16:$DM43)=SUM($DK$165:$DP$165),DN$165-((DN$165/DN$166)*(COUNTIF($DM$23:$DM43,"=0"))),999999)</f>
        <v>#DIV/0!</v>
      </c>
      <c r="DO188" s="2" t="e">
        <f>IF(SUM($DM$16:$DM43)=SUM($DK$165:$DP$165),DO$165-((DO$165/DO$166)*(COUNTIF($DM$23:$DM43,"=0"))),999999)</f>
        <v>#DIV/0!</v>
      </c>
      <c r="DP188" s="2" t="e">
        <f>IF(SUM($DM$16:$DM43)=SUM($DK$165:$DP$165),DP$165-((DP$165/DP$166)*(COUNTIF($DM$23:$DM43,"=0"))),999999)</f>
        <v>#DIV/0!</v>
      </c>
      <c r="DW188" s="7">
        <v>2035</v>
      </c>
      <c r="DX188" s="62" t="e">
        <f>IF(SUM($DZ$16:$DZ43)=SUM($DX$165:$EC$165),DX$165-((DX$165/DX$166)*(COUNTIF($DZ$23:$DZ43,"=0"))),999999)</f>
        <v>#DIV/0!</v>
      </c>
      <c r="DY188" s="1" t="e">
        <f>IF(SUM($DZ$16:$DZ43)=SUM($DX$165:$EC$165),DY$165-((DY$165/DY$166)*(COUNTIF($DZ$23:$DZ43,"=0"))),999999)</f>
        <v>#DIV/0!</v>
      </c>
      <c r="DZ188" s="2" t="e">
        <f>IF(SUM($DZ$16:$DZ43)=SUM($DX$165:$EC$165),DZ$165-((DZ$165/DZ$166)*(COUNTIF($DZ$23:$DZ43,"=0"))),999999)</f>
        <v>#DIV/0!</v>
      </c>
      <c r="EA188" s="2" t="e">
        <f>IF(SUM($DZ$16:$DZ43)=SUM($DX$165:$EC$165),EA$165-((EA$165/EA$166)*(COUNTIF($DZ$23:$DZ43,"=0"))),999999)</f>
        <v>#DIV/0!</v>
      </c>
      <c r="EB188" s="2" t="e">
        <f>IF(SUM($DZ$16:$DZ43)=SUM($DX$165:$EC$165),EB$165-((EB$165/EB$166)*(COUNTIF($DZ$23:$DZ43,"=0"))),999999)</f>
        <v>#DIV/0!</v>
      </c>
      <c r="EC188" s="2" t="e">
        <f>IF(SUM($DZ$16:$DZ43)=SUM($DX$165:$EC$165),EC$165-((EC$165/EC$166)*(COUNTIF($DZ$23:$DZ43,"=0"))),999999)</f>
        <v>#DIV/0!</v>
      </c>
      <c r="EJ188" s="7">
        <v>2035</v>
      </c>
      <c r="EK188" s="62" t="e">
        <f>IF(SUM($EM$16:$EM43)=SUM($EK$165:$EP$165),EK$165-((EK$165/EK$166)*(COUNTIF($EM$23:$EM43,"=0"))),999999)</f>
        <v>#DIV/0!</v>
      </c>
      <c r="EL188" s="1" t="e">
        <f>IF(SUM($EM$16:$EM43)=SUM($EK$165:$EP$165),EL$165-((EL$165/EL$166)*(COUNTIF($EM$23:$EM43,"=0"))),999999)</f>
        <v>#DIV/0!</v>
      </c>
      <c r="EM188" s="2" t="e">
        <f>IF(SUM($EM$16:$EM43)=SUM($EK$165:$EP$165),EM$165-((EM$165/EM$166)*(COUNTIF($EM$23:$EM43,"=0"))),999999)</f>
        <v>#DIV/0!</v>
      </c>
      <c r="EN188" s="2" t="e">
        <f>IF(SUM($EM$16:$EM43)=SUM($EK$165:$EP$165),EN$165-((EN$165/EN$166)*(COUNTIF($EM$23:$EM43,"=0"))),999999)</f>
        <v>#DIV/0!</v>
      </c>
      <c r="EO188" s="2" t="e">
        <f>IF(SUM($EM$16:$EM43)=SUM($EK$165:$EP$165),EO$165-((EO$165/EO$166)*(COUNTIF($EM$23:$EM43,"=0"))),999999)</f>
        <v>#DIV/0!</v>
      </c>
      <c r="EP188" s="2" t="e">
        <f>IF(SUM($EM$16:$EM43)=SUM($EK$165:$EP$165),EP$165-((EP$165/EP$166)*(COUNTIF($EM$23:$EM43,"=0"))),999999)</f>
        <v>#DIV/0!</v>
      </c>
      <c r="EW188" s="7">
        <v>2035</v>
      </c>
      <c r="EX188" s="62">
        <f>IF(SUM($EZ$16:$EZ43)=SUM($EX$165:$FC$165),EX$165-((EX$165/EX$166)*(COUNTIF($EZ$23:$EZ43,"=0"))),999999)</f>
        <v>999999</v>
      </c>
      <c r="EY188" s="1">
        <f>IF(SUM($EZ$16:$EZ43)=SUM($EX$165:$FC$165),EY$165-((EY$165/EY$166)*(COUNTIF($EZ$23:$EZ43,"=0"))),999999)</f>
        <v>999999</v>
      </c>
      <c r="EZ188" s="2">
        <f>IF(SUM($EZ$16:$EZ43)=SUM($EX$165:$FC$165),EZ$165-((EZ$165/EZ$166)*(COUNTIF($EZ$23:$EZ43,"=0"))),999999)</f>
        <v>999999</v>
      </c>
      <c r="FA188" s="2">
        <f>IF(SUM($EZ$16:$EZ43)=SUM($EX$165:$FC$165),FA$165-((FA$165/FA$166)*(COUNTIF($EZ$23:$EZ43,"=0"))),999999)</f>
        <v>999999</v>
      </c>
      <c r="FB188" s="2">
        <f>IF(SUM($EZ$16:$EZ43)=SUM($EX$165:$FC$165),FB$165-((FB$165/FB$166)*(COUNTIF($EZ$23:$EZ43,"=0"))),999999)</f>
        <v>999999</v>
      </c>
      <c r="FC188" s="2">
        <f>IF(SUM($EZ$16:$EZ43)=SUM($EX$165:$FC$165),FC$165-((FC$165/FC$166)*(COUNTIF($EZ$23:$EZ43,"=0"))),999999)</f>
        <v>999999</v>
      </c>
      <c r="FJ188" s="47"/>
    </row>
    <row r="189" spans="2:166" x14ac:dyDescent="0.25">
      <c r="B189" s="14">
        <f t="shared" si="169"/>
        <v>21</v>
      </c>
      <c r="C189" s="6">
        <v>2036</v>
      </c>
      <c r="D189" s="104"/>
      <c r="E189" s="39"/>
      <c r="F189" s="39"/>
      <c r="G189" s="39"/>
      <c r="H189" s="39"/>
      <c r="I189" s="105"/>
      <c r="J189" s="6">
        <v>2036</v>
      </c>
      <c r="K189" s="61" t="e">
        <f>IF(SUM($M$16:$M44)=SUM($K$165:$P$165),K$165-((K$165/K$166)*(COUNTIF($M$23:$M44,"=0"))),999999)</f>
        <v>#DIV/0!</v>
      </c>
      <c r="L189" s="3" t="e">
        <f>IF(SUM($M$16:$M44)=SUM($K$165:$P$165),L$165-((L$165/L$166)*(COUNTIF($M$23:$M44,"=0"))),999999)</f>
        <v>#DIV/0!</v>
      </c>
      <c r="M189" s="4" t="e">
        <f>IF(SUM($M$16:$M44)=SUM($K$165:$P$165),M$165-((M$165/M$166)*(COUNTIF($M$23:$M44,"=0"))),999999)</f>
        <v>#DIV/0!</v>
      </c>
      <c r="N189" s="4" t="e">
        <f>IF(SUM($M$16:$M44)=SUM($K$165:$P$165),N$165-((N$165/N$166)*(COUNTIF($M$23:$M44,"=0"))),999999)</f>
        <v>#DIV/0!</v>
      </c>
      <c r="O189" s="4" t="e">
        <f>IF(SUM($M$16:$M44)=SUM($K$165:$P$165),O$165-((O$165/O$166)*(COUNTIF($M$23:$M44,"=0"))),999999)</f>
        <v>#DIV/0!</v>
      </c>
      <c r="P189" s="4" t="e">
        <f>IF(SUM($M$16:$M44)=SUM($K$165:$P$165),P$165-((P$165/P$166)*(COUNTIF($M$23:$M44,"=0"))),999999)</f>
        <v>#DIV/0!</v>
      </c>
      <c r="T189" s="39"/>
      <c r="U189" s="39"/>
      <c r="V189" s="39"/>
      <c r="W189" s="6">
        <v>2036</v>
      </c>
      <c r="X189" s="61" t="e">
        <f>IF(SUM($Z$16:$Z44)=SUM($X$165:$AC$165),X$165-((X$165/X$166)*(COUNTIF($Z$23:$Z44,"=0"))),999999)</f>
        <v>#DIV/0!</v>
      </c>
      <c r="Y189" s="3" t="e">
        <f>IF(SUM($Z$16:$Z44)=SUM($X$165:$AC$165),Y$165-((Y$165/Y$166)*(COUNTIF($Z$23:$Z44,"=0"))),999999)</f>
        <v>#DIV/0!</v>
      </c>
      <c r="Z189" s="4" t="e">
        <f>IF(SUM($Z$16:$Z44)=SUM($X$165:$AC$165),Z$165-((Z$165/Z$166)*(COUNTIF($Z$23:$Z44,"=0"))),999999)</f>
        <v>#DIV/0!</v>
      </c>
      <c r="AA189" s="4" t="e">
        <f>IF(SUM($Z$16:$Z44)=SUM($X$165:$AC$165),AA$165-((AA$165/AA$166)*(COUNTIF($Z$23:$Z44,"=0"))),999999)</f>
        <v>#DIV/0!</v>
      </c>
      <c r="AB189" s="4" t="e">
        <f>IF(SUM($Z$16:$Z44)=SUM($X$165:$AC$165),AB$165-((AB$165/AB$166)*(COUNTIF($Z$23:$Z44,"=0"))),999999)</f>
        <v>#DIV/0!</v>
      </c>
      <c r="AC189" s="4" t="e">
        <f>IF(SUM($Z$16:$Z44)=SUM($X$165:$AC$165),AC$165-((AC$165/AC$166)*(COUNTIF($Z$23:$Z44,"=0"))),999999)</f>
        <v>#DIV/0!</v>
      </c>
      <c r="AJ189" s="6">
        <v>2036</v>
      </c>
      <c r="AK189" s="61" t="e">
        <f>IF(SUM($AM$16:$AM44)=SUM($AK$165:$AP$165),AK$165-((AK$165/AK$166)*(COUNTIF($AM$23:$AM44,"=0"))),999999)</f>
        <v>#DIV/0!</v>
      </c>
      <c r="AL189" s="3" t="e">
        <f>IF(SUM($AM$16:$AM44)=SUM($AK$165:$AP$165),AL$165-((AL$165/AL$166)*(COUNTIF($AM$23:$AM44,"=0"))),999999)</f>
        <v>#DIV/0!</v>
      </c>
      <c r="AM189" s="4" t="e">
        <f>IF(SUM($AM$16:$AM44)=SUM($AK$165:$AP$165),AM$165-((AM$165/AM$166)*(COUNTIF($AM$23:$AM44,"=0"))),999999)</f>
        <v>#DIV/0!</v>
      </c>
      <c r="AN189" s="4" t="e">
        <f>IF(SUM($AM$16:$AM44)=SUM($AK$165:$AP$165),AN$165-((AN$165/AN$166)*(COUNTIF($AM$23:$AM44,"=0"))),999999)</f>
        <v>#DIV/0!</v>
      </c>
      <c r="AO189" s="4" t="e">
        <f>IF(SUM($AM$16:$AM44)=SUM($AK$165:$AP$165),AO$165-((AO$165/AO$166)*(COUNTIF($AM$23:$AM44,"=0"))),999999)</f>
        <v>#DIV/0!</v>
      </c>
      <c r="AP189" s="4" t="e">
        <f>IF(SUM($AM$16:$AM44)=SUM($AK$165:$AP$165),AP$165-((AP$165/AP$166)*(COUNTIF($AM$23:$AM44,"=0"))),999999)</f>
        <v>#DIV/0!</v>
      </c>
      <c r="AW189" s="6">
        <v>2036</v>
      </c>
      <c r="AX189" s="61" t="e">
        <f>IF(SUM($AZ$16:$AZ44)=SUM($AX$165:$BC$165),AX$165-((AX$165/AX$166)*(COUNTIF($AZ$23:$AZ44,"=0"))),999999)</f>
        <v>#DIV/0!</v>
      </c>
      <c r="AY189" s="3" t="e">
        <f>IF(SUM($AZ$16:$AZ44)=SUM($AX$165:$BC$165),AY$165-((AY$165/AY$166)*(COUNTIF($AZ$23:$AZ44,"=0"))),999999)</f>
        <v>#DIV/0!</v>
      </c>
      <c r="AZ189" s="4" t="e">
        <f>IF(SUM($AZ$16:$AZ44)=SUM($AX$165:$BC$165),AZ$165-((AZ$165/AZ$166)*(COUNTIF($AZ$23:$AZ44,"=0"))),999999)</f>
        <v>#DIV/0!</v>
      </c>
      <c r="BA189" s="4" t="e">
        <f>IF(SUM($AZ$16:$AZ44)=SUM($AX$165:$BC$165),BA$165-((BA$165/BA$166)*(COUNTIF($AZ$23:$AZ44,"=0"))),999999)</f>
        <v>#DIV/0!</v>
      </c>
      <c r="BB189" s="4" t="e">
        <f>IF(SUM($AZ$16:$AZ44)=SUM($AX$165:$BC$165),BB$165-((BB$165/BB$166)*(COUNTIF($AZ$23:$AZ44,"=0"))),999999)</f>
        <v>#DIV/0!</v>
      </c>
      <c r="BC189" s="4" t="e">
        <f>IF(SUM($AZ$16:$AZ44)=SUM($AX$165:$BC$165),BC$165-((BC$165/BC$166)*(COUNTIF($AZ$23:$AZ44,"=0"))),999999)</f>
        <v>#DIV/0!</v>
      </c>
      <c r="BJ189" s="6">
        <v>2036</v>
      </c>
      <c r="BK189" s="61" t="e">
        <f>IF(SUM($BM$16:$BM44)=SUM($BK$165:$BP$165),BK$165-((BK$165/BK$166)*(COUNTIF($BM$23:$BM44,"=0"))),999999)</f>
        <v>#DIV/0!</v>
      </c>
      <c r="BL189" s="3" t="e">
        <f>IF(SUM($BM$16:$BM44)=SUM($BK$165:$BP$165),BL$165-((BL$165/BL$166)*(COUNTIF($BM$23:$BM44,"=0"))),999999)</f>
        <v>#DIV/0!</v>
      </c>
      <c r="BM189" s="4" t="e">
        <f>IF(SUM($BM$16:$BM44)=SUM($BK$165:$BP$165),BM$165-((BM$165/BM$166)*(COUNTIF($BM$23:$BM44,"=0"))),999999)</f>
        <v>#DIV/0!</v>
      </c>
      <c r="BN189" s="4" t="e">
        <f>IF(SUM($BM$16:$BM44)=SUM($BK$165:$BP$165),BN$165-((BN$165/BN$166)*(COUNTIF($BM$23:$BM44,"=0"))),999999)</f>
        <v>#DIV/0!</v>
      </c>
      <c r="BO189" s="4" t="e">
        <f>IF(SUM($BM$16:$BM44)=SUM($BK$165:$BP$165),BO$165-((BO$165/BO$166)*(COUNTIF($BM$23:$BM44,"=0"))),999999)</f>
        <v>#DIV/0!</v>
      </c>
      <c r="BP189" s="4" t="e">
        <f>IF(SUM($BM$16:$BM44)=SUM($BK$165:$BP$165),BP$165-((BP$165/BP$166)*(COUNTIF($BM$23:$BM44,"=0"))),999999)</f>
        <v>#DIV/0!</v>
      </c>
      <c r="BW189" s="6">
        <v>2036</v>
      </c>
      <c r="BX189" s="61" t="e">
        <f>IF(SUM($BZ$16:$BZ44)=SUM($BX$165:$CC$165),BX$165-((BX$165/BX$166)*(COUNTIF($BZ$23:$BZ44,"=0"))),999999)</f>
        <v>#DIV/0!</v>
      </c>
      <c r="BY189" s="3" t="e">
        <f>IF(SUM($BZ$16:$BZ44)=SUM($BX$165:$CC$165),BY$165-((BY$165/BY$166)*(COUNTIF($BZ$23:$BZ44,"=0"))),999999)</f>
        <v>#DIV/0!</v>
      </c>
      <c r="BZ189" s="4" t="e">
        <f>IF(SUM($BZ$16:$BZ44)=SUM($BX$165:$CC$165),BZ$165-((BZ$165/BZ$166)*(COUNTIF($BZ$23:$BZ44,"=0"))),999999)</f>
        <v>#DIV/0!</v>
      </c>
      <c r="CA189" s="4" t="e">
        <f>IF(SUM($BZ$16:$BZ44)=SUM($BX$165:$CC$165),CA$165-((CA$165/CA$166)*(COUNTIF($BZ$23:$BZ44,"=0"))),999999)</f>
        <v>#DIV/0!</v>
      </c>
      <c r="CB189" s="4" t="e">
        <f>IF(SUM($BZ$16:$BZ44)=SUM($BX$165:$CC$165),CB$165-((CB$165/CB$166)*(COUNTIF($BZ$23:$BZ44,"=0"))),999999)</f>
        <v>#DIV/0!</v>
      </c>
      <c r="CC189" s="4" t="e">
        <f>IF(SUM($BZ$16:$BZ44)=SUM($BX$165:$CC$165),CC$165-((CC$165/CC$166)*(COUNTIF($BZ$23:$BZ44,"=0"))),999999)</f>
        <v>#DIV/0!</v>
      </c>
      <c r="CJ189" s="6">
        <v>2036</v>
      </c>
      <c r="CK189" s="61" t="e">
        <f>IF(SUM($CM$16:$CM44)=SUM($CK$165:$CP$165),CK$165-((CK$165/CK$166)*(COUNTIF($CM$23:$CM44,"=0"))),999999)</f>
        <v>#DIV/0!</v>
      </c>
      <c r="CL189" s="3" t="e">
        <f>IF(SUM($CM$16:$CM44)=SUM($CK$165:$CP$165),CL$165-((CL$165/CL$166)*(COUNTIF($CM$23:$CM44,"=0"))),999999)</f>
        <v>#DIV/0!</v>
      </c>
      <c r="CM189" s="4" t="e">
        <f>IF(SUM($CM$16:$CM44)=SUM($CK$165:$CP$165),CM$165-((CM$165/CM$166)*(COUNTIF($CM$23:$CM44,"=0"))),999999)</f>
        <v>#DIV/0!</v>
      </c>
      <c r="CN189" s="4" t="e">
        <f>IF(SUM($CM$16:$CM44)=SUM($CK$165:$CP$165),CN$165-((CN$165/CN$166)*(COUNTIF($CM$23:$CM44,"=0"))),999999)</f>
        <v>#DIV/0!</v>
      </c>
      <c r="CO189" s="4" t="e">
        <f>IF(SUM($CM$16:$CM44)=SUM($CK$165:$CP$165),CO$165-((CO$165/CO$166)*(COUNTIF($CM$23:$CM44,"=0"))),999999)</f>
        <v>#DIV/0!</v>
      </c>
      <c r="CP189" s="4" t="e">
        <f>IF(SUM($CM$16:$CM44)=SUM($CK$165:$CP$165),CP$165-((CP$165/CP$166)*(COUNTIF($CM$23:$CM44,"=0"))),999999)</f>
        <v>#DIV/0!</v>
      </c>
      <c r="CW189" s="6">
        <v>2036</v>
      </c>
      <c r="CX189" s="61" t="e">
        <f>IF(SUM($CZ$16:$CZ44)=SUM($CX$165:$DC$165),CX$165-((CX$165/CX$166)*(COUNTIF($CZ$23:$CZ44,"=0"))),999999)</f>
        <v>#DIV/0!</v>
      </c>
      <c r="CY189" s="3" t="e">
        <f>IF(SUM($CZ$16:$CZ44)=SUM($CX$165:$DC$165),CY$165-((CY$165/CY$166)*(COUNTIF($CZ$23:$CZ44,"=0"))),999999)</f>
        <v>#DIV/0!</v>
      </c>
      <c r="CZ189" s="4" t="e">
        <f>IF(SUM($CZ$16:$CZ44)=SUM($CX$165:$DC$165),CZ$165-((CZ$165/CZ$166)*(COUNTIF($CZ$23:$CZ44,"=0"))),999999)</f>
        <v>#DIV/0!</v>
      </c>
      <c r="DA189" s="4" t="e">
        <f>IF(SUM($CZ$16:$CZ44)=SUM($CX$165:$DC$165),DA$165-((DA$165/DA$166)*(COUNTIF($CZ$23:$CZ44,"=0"))),999999)</f>
        <v>#DIV/0!</v>
      </c>
      <c r="DB189" s="4" t="e">
        <f>IF(SUM($CZ$16:$CZ44)=SUM($CX$165:$DC$165),DB$165-((DB$165/DB$166)*(COUNTIF($CZ$23:$CZ44,"=0"))),999999)</f>
        <v>#DIV/0!</v>
      </c>
      <c r="DC189" s="4" t="e">
        <f>IF(SUM($CZ$16:$CZ44)=SUM($CX$165:$DC$165),DC$165-((DC$165/DC$166)*(COUNTIF($CZ$23:$CZ44,"=0"))),999999)</f>
        <v>#DIV/0!</v>
      </c>
      <c r="DJ189" s="6">
        <v>2036</v>
      </c>
      <c r="DK189" s="61" t="e">
        <f>IF(SUM($DM$16:$DM44)=SUM($DK$165:$DP$165),DK$165-((DK$165/DK$166)*(COUNTIF($DM$23:$DM44,"=0"))),999999)</f>
        <v>#DIV/0!</v>
      </c>
      <c r="DL189" s="3" t="e">
        <f>IF(SUM($DM$16:$DM44)=SUM($DK$165:$DP$165),DL$165-((DL$165/DL$166)*(COUNTIF($DM$23:$DM44,"=0"))),999999)</f>
        <v>#DIV/0!</v>
      </c>
      <c r="DM189" s="4" t="e">
        <f>IF(SUM($DM$16:$DM44)=SUM($DK$165:$DP$165),DM$165-((DM$165/DM$166)*(COUNTIF($DM$23:$DM44,"=0"))),999999)</f>
        <v>#DIV/0!</v>
      </c>
      <c r="DN189" s="4" t="e">
        <f>IF(SUM($DM$16:$DM44)=SUM($DK$165:$DP$165),DN$165-((DN$165/DN$166)*(COUNTIF($DM$23:$DM44,"=0"))),999999)</f>
        <v>#DIV/0!</v>
      </c>
      <c r="DO189" s="4" t="e">
        <f>IF(SUM($DM$16:$DM44)=SUM($DK$165:$DP$165),DO$165-((DO$165/DO$166)*(COUNTIF($DM$23:$DM44,"=0"))),999999)</f>
        <v>#DIV/0!</v>
      </c>
      <c r="DP189" s="4" t="e">
        <f>IF(SUM($DM$16:$DM44)=SUM($DK$165:$DP$165),DP$165-((DP$165/DP$166)*(COUNTIF($DM$23:$DM44,"=0"))),999999)</f>
        <v>#DIV/0!</v>
      </c>
      <c r="DW189" s="6">
        <v>2036</v>
      </c>
      <c r="DX189" s="61" t="e">
        <f>IF(SUM($DZ$16:$DZ44)=SUM($DX$165:$EC$165),DX$165-((DX$165/DX$166)*(COUNTIF($DZ$23:$DZ44,"=0"))),999999)</f>
        <v>#DIV/0!</v>
      </c>
      <c r="DY189" s="3" t="e">
        <f>IF(SUM($DZ$16:$DZ44)=SUM($DX$165:$EC$165),DY$165-((DY$165/DY$166)*(COUNTIF($DZ$23:$DZ44,"=0"))),999999)</f>
        <v>#DIV/0!</v>
      </c>
      <c r="DZ189" s="4" t="e">
        <f>IF(SUM($DZ$16:$DZ44)=SUM($DX$165:$EC$165),DZ$165-((DZ$165/DZ$166)*(COUNTIF($DZ$23:$DZ44,"=0"))),999999)</f>
        <v>#DIV/0!</v>
      </c>
      <c r="EA189" s="4" t="e">
        <f>IF(SUM($DZ$16:$DZ44)=SUM($DX$165:$EC$165),EA$165-((EA$165/EA$166)*(COUNTIF($DZ$23:$DZ44,"=0"))),999999)</f>
        <v>#DIV/0!</v>
      </c>
      <c r="EB189" s="4" t="e">
        <f>IF(SUM($DZ$16:$DZ44)=SUM($DX$165:$EC$165),EB$165-((EB$165/EB$166)*(COUNTIF($DZ$23:$DZ44,"=0"))),999999)</f>
        <v>#DIV/0!</v>
      </c>
      <c r="EC189" s="4" t="e">
        <f>IF(SUM($DZ$16:$DZ44)=SUM($DX$165:$EC$165),EC$165-((EC$165/EC$166)*(COUNTIF($DZ$23:$DZ44,"=0"))),999999)</f>
        <v>#DIV/0!</v>
      </c>
      <c r="EJ189" s="6">
        <v>2036</v>
      </c>
      <c r="EK189" s="61" t="e">
        <f>IF(SUM($EM$16:$EM44)=SUM($EK$165:$EP$165),EK$165-((EK$165/EK$166)*(COUNTIF($EM$23:$EM44,"=0"))),999999)</f>
        <v>#DIV/0!</v>
      </c>
      <c r="EL189" s="3" t="e">
        <f>IF(SUM($EM$16:$EM44)=SUM($EK$165:$EP$165),EL$165-((EL$165/EL$166)*(COUNTIF($EM$23:$EM44,"=0"))),999999)</f>
        <v>#DIV/0!</v>
      </c>
      <c r="EM189" s="4" t="e">
        <f>IF(SUM($EM$16:$EM44)=SUM($EK$165:$EP$165),EM$165-((EM$165/EM$166)*(COUNTIF($EM$23:$EM44,"=0"))),999999)</f>
        <v>#DIV/0!</v>
      </c>
      <c r="EN189" s="4" t="e">
        <f>IF(SUM($EM$16:$EM44)=SUM($EK$165:$EP$165),EN$165-((EN$165/EN$166)*(COUNTIF($EM$23:$EM44,"=0"))),999999)</f>
        <v>#DIV/0!</v>
      </c>
      <c r="EO189" s="4" t="e">
        <f>IF(SUM($EM$16:$EM44)=SUM($EK$165:$EP$165),EO$165-((EO$165/EO$166)*(COUNTIF($EM$23:$EM44,"=0"))),999999)</f>
        <v>#DIV/0!</v>
      </c>
      <c r="EP189" s="4" t="e">
        <f>IF(SUM($EM$16:$EM44)=SUM($EK$165:$EP$165),EP$165-((EP$165/EP$166)*(COUNTIF($EM$23:$EM44,"=0"))),999999)</f>
        <v>#DIV/0!</v>
      </c>
      <c r="EW189" s="6">
        <v>2036</v>
      </c>
      <c r="EX189" s="61">
        <f>IF(SUM($EZ$16:$EZ44)=SUM($EX$165:$FC$165),EX$165-((EX$165/EX$166)*(COUNTIF($EZ$23:$EZ44,"=0"))),999999)</f>
        <v>999999</v>
      </c>
      <c r="EY189" s="3">
        <f>IF(SUM($EZ$16:$EZ44)=SUM($EX$165:$FC$165),EY$165-((EY$165/EY$166)*(COUNTIF($EZ$23:$EZ44,"=0"))),999999)</f>
        <v>999999</v>
      </c>
      <c r="EZ189" s="4">
        <f>IF(SUM($EZ$16:$EZ44)=SUM($EX$165:$FC$165),EZ$165-((EZ$165/EZ$166)*(COUNTIF($EZ$23:$EZ44,"=0"))),999999)</f>
        <v>999999</v>
      </c>
      <c r="FA189" s="4">
        <f>IF(SUM($EZ$16:$EZ44)=SUM($EX$165:$FC$165),FA$165-((FA$165/FA$166)*(COUNTIF($EZ$23:$EZ44,"=0"))),999999)</f>
        <v>999999</v>
      </c>
      <c r="FB189" s="4">
        <f>IF(SUM($EZ$16:$EZ44)=SUM($EX$165:$FC$165),FB$165-((FB$165/FB$166)*(COUNTIF($EZ$23:$EZ44,"=0"))),999999)</f>
        <v>999999</v>
      </c>
      <c r="FC189" s="4">
        <f>IF(SUM($EZ$16:$EZ44)=SUM($EX$165:$FC$165),FC$165-((FC$165/FC$166)*(COUNTIF($EZ$23:$EZ44,"=0"))),999999)</f>
        <v>999999</v>
      </c>
      <c r="FJ189" s="47"/>
    </row>
    <row r="190" spans="2:166" x14ac:dyDescent="0.25">
      <c r="B190" s="15">
        <f t="shared" si="169"/>
        <v>22</v>
      </c>
      <c r="C190" s="7">
        <v>2037</v>
      </c>
      <c r="D190" s="104"/>
      <c r="E190" s="39"/>
      <c r="F190" s="39"/>
      <c r="G190" s="39"/>
      <c r="H190" s="39"/>
      <c r="I190" s="105"/>
      <c r="J190" s="7">
        <v>2037</v>
      </c>
      <c r="K190" s="62" t="e">
        <f>IF(SUM($M$16:$M45)=SUM($K$165:$P$165),K$165-((K$165/K$166)*(COUNTIF($M$23:$M45,"=0"))),999999)</f>
        <v>#DIV/0!</v>
      </c>
      <c r="L190" s="1" t="e">
        <f>IF(SUM($M$16:$M45)=SUM($K$165:$P$165),L$165-((L$165/L$166)*(COUNTIF($M$23:$M45,"=0"))),999999)</f>
        <v>#DIV/0!</v>
      </c>
      <c r="M190" s="2" t="e">
        <f>IF(SUM($M$16:$M45)=SUM($K$165:$P$165),M$165-((M$165/M$166)*(COUNTIF($M$23:$M45,"=0"))),999999)</f>
        <v>#DIV/0!</v>
      </c>
      <c r="N190" s="2" t="e">
        <f>IF(SUM($M$16:$M45)=SUM($K$165:$P$165),N$165-((N$165/N$166)*(COUNTIF($M$23:$M45,"=0"))),999999)</f>
        <v>#DIV/0!</v>
      </c>
      <c r="O190" s="2" t="e">
        <f>IF(SUM($M$16:$M45)=SUM($K$165:$P$165),O$165-((O$165/O$166)*(COUNTIF($M$23:$M45,"=0"))),999999)</f>
        <v>#DIV/0!</v>
      </c>
      <c r="P190" s="2" t="e">
        <f>IF(SUM($M$16:$M45)=SUM($K$165:$P$165),P$165-((P$165/P$166)*(COUNTIF($M$23:$M45,"=0"))),999999)</f>
        <v>#DIV/0!</v>
      </c>
      <c r="T190" s="39"/>
      <c r="U190" s="39"/>
      <c r="V190" s="39"/>
      <c r="W190" s="7">
        <v>2037</v>
      </c>
      <c r="X190" s="62" t="e">
        <f>IF(SUM($Z$16:$Z45)=SUM($X$165:$AC$165),X$165-((X$165/X$166)*(COUNTIF($Z$23:$Z45,"=0"))),999999)</f>
        <v>#DIV/0!</v>
      </c>
      <c r="Y190" s="1" t="e">
        <f>IF(SUM($Z$16:$Z45)=SUM($X$165:$AC$165),Y$165-((Y$165/Y$166)*(COUNTIF($Z$23:$Z45,"=0"))),999999)</f>
        <v>#DIV/0!</v>
      </c>
      <c r="Z190" s="2" t="e">
        <f>IF(SUM($Z$16:$Z45)=SUM($X$165:$AC$165),Z$165-((Z$165/Z$166)*(COUNTIF($Z$23:$Z45,"=0"))),999999)</f>
        <v>#DIV/0!</v>
      </c>
      <c r="AA190" s="2" t="e">
        <f>IF(SUM($Z$16:$Z45)=SUM($X$165:$AC$165),AA$165-((AA$165/AA$166)*(COUNTIF($Z$23:$Z45,"=0"))),999999)</f>
        <v>#DIV/0!</v>
      </c>
      <c r="AB190" s="2" t="e">
        <f>IF(SUM($Z$16:$Z45)=SUM($X$165:$AC$165),AB$165-((AB$165/AB$166)*(COUNTIF($Z$23:$Z45,"=0"))),999999)</f>
        <v>#DIV/0!</v>
      </c>
      <c r="AC190" s="2" t="e">
        <f>IF(SUM($Z$16:$Z45)=SUM($X$165:$AC$165),AC$165-((AC$165/AC$166)*(COUNTIF($Z$23:$Z45,"=0"))),999999)</f>
        <v>#DIV/0!</v>
      </c>
      <c r="AJ190" s="7">
        <v>2037</v>
      </c>
      <c r="AK190" s="62" t="e">
        <f>IF(SUM($AM$16:$AM45)=SUM($AK$165:$AP$165),AK$165-((AK$165/AK$166)*(COUNTIF($AM$23:$AM45,"=0"))),999999)</f>
        <v>#DIV/0!</v>
      </c>
      <c r="AL190" s="1" t="e">
        <f>IF(SUM($AM$16:$AM45)=SUM($AK$165:$AP$165),AL$165-((AL$165/AL$166)*(COUNTIF($AM$23:$AM45,"=0"))),999999)</f>
        <v>#DIV/0!</v>
      </c>
      <c r="AM190" s="2" t="e">
        <f>IF(SUM($AM$16:$AM45)=SUM($AK$165:$AP$165),AM$165-((AM$165/AM$166)*(COUNTIF($AM$23:$AM45,"=0"))),999999)</f>
        <v>#DIV/0!</v>
      </c>
      <c r="AN190" s="2" t="e">
        <f>IF(SUM($AM$16:$AM45)=SUM($AK$165:$AP$165),AN$165-((AN$165/AN$166)*(COUNTIF($AM$23:$AM45,"=0"))),999999)</f>
        <v>#DIV/0!</v>
      </c>
      <c r="AO190" s="2" t="e">
        <f>IF(SUM($AM$16:$AM45)=SUM($AK$165:$AP$165),AO$165-((AO$165/AO$166)*(COUNTIF($AM$23:$AM45,"=0"))),999999)</f>
        <v>#DIV/0!</v>
      </c>
      <c r="AP190" s="2" t="e">
        <f>IF(SUM($AM$16:$AM45)=SUM($AK$165:$AP$165),AP$165-((AP$165/AP$166)*(COUNTIF($AM$23:$AM45,"=0"))),999999)</f>
        <v>#DIV/0!</v>
      </c>
      <c r="AW190" s="7">
        <v>2037</v>
      </c>
      <c r="AX190" s="62" t="e">
        <f>IF(SUM($AZ$16:$AZ45)=SUM($AX$165:$BC$165),AX$165-((AX$165/AX$166)*(COUNTIF($AZ$23:$AZ45,"=0"))),999999)</f>
        <v>#DIV/0!</v>
      </c>
      <c r="AY190" s="1" t="e">
        <f>IF(SUM($AZ$16:$AZ45)=SUM($AX$165:$BC$165),AY$165-((AY$165/AY$166)*(COUNTIF($AZ$23:$AZ45,"=0"))),999999)</f>
        <v>#DIV/0!</v>
      </c>
      <c r="AZ190" s="2" t="e">
        <f>IF(SUM($AZ$16:$AZ45)=SUM($AX$165:$BC$165),AZ$165-((AZ$165/AZ$166)*(COUNTIF($AZ$23:$AZ45,"=0"))),999999)</f>
        <v>#DIV/0!</v>
      </c>
      <c r="BA190" s="2" t="e">
        <f>IF(SUM($AZ$16:$AZ45)=SUM($AX$165:$BC$165),BA$165-((BA$165/BA$166)*(COUNTIF($AZ$23:$AZ45,"=0"))),999999)</f>
        <v>#DIV/0!</v>
      </c>
      <c r="BB190" s="2" t="e">
        <f>IF(SUM($AZ$16:$AZ45)=SUM($AX$165:$BC$165),BB$165-((BB$165/BB$166)*(COUNTIF($AZ$23:$AZ45,"=0"))),999999)</f>
        <v>#DIV/0!</v>
      </c>
      <c r="BC190" s="2" t="e">
        <f>IF(SUM($AZ$16:$AZ45)=SUM($AX$165:$BC$165),BC$165-((BC$165/BC$166)*(COUNTIF($AZ$23:$AZ45,"=0"))),999999)</f>
        <v>#DIV/0!</v>
      </c>
      <c r="BJ190" s="7">
        <v>2037</v>
      </c>
      <c r="BK190" s="62" t="e">
        <f>IF(SUM($BM$16:$BM45)=SUM($BK$165:$BP$165),BK$165-((BK$165/BK$166)*(COUNTIF($BM$23:$BM45,"=0"))),999999)</f>
        <v>#DIV/0!</v>
      </c>
      <c r="BL190" s="1" t="e">
        <f>IF(SUM($BM$16:$BM45)=SUM($BK$165:$BP$165),BL$165-((BL$165/BL$166)*(COUNTIF($BM$23:$BM45,"=0"))),999999)</f>
        <v>#DIV/0!</v>
      </c>
      <c r="BM190" s="2" t="e">
        <f>IF(SUM($BM$16:$BM45)=SUM($BK$165:$BP$165),BM$165-((BM$165/BM$166)*(COUNTIF($BM$23:$BM45,"=0"))),999999)</f>
        <v>#DIV/0!</v>
      </c>
      <c r="BN190" s="2" t="e">
        <f>IF(SUM($BM$16:$BM45)=SUM($BK$165:$BP$165),BN$165-((BN$165/BN$166)*(COUNTIF($BM$23:$BM45,"=0"))),999999)</f>
        <v>#DIV/0!</v>
      </c>
      <c r="BO190" s="2" t="e">
        <f>IF(SUM($BM$16:$BM45)=SUM($BK$165:$BP$165),BO$165-((BO$165/BO$166)*(COUNTIF($BM$23:$BM45,"=0"))),999999)</f>
        <v>#DIV/0!</v>
      </c>
      <c r="BP190" s="2" t="e">
        <f>IF(SUM($BM$16:$BM45)=SUM($BK$165:$BP$165),BP$165-((BP$165/BP$166)*(COUNTIF($BM$23:$BM45,"=0"))),999999)</f>
        <v>#DIV/0!</v>
      </c>
      <c r="BW190" s="7">
        <v>2037</v>
      </c>
      <c r="BX190" s="62" t="e">
        <f>IF(SUM($BZ$16:$BZ45)=SUM($BX$165:$CC$165),BX$165-((BX$165/BX$166)*(COUNTIF($BZ$23:$BZ45,"=0"))),999999)</f>
        <v>#DIV/0!</v>
      </c>
      <c r="BY190" s="1" t="e">
        <f>IF(SUM($BZ$16:$BZ45)=SUM($BX$165:$CC$165),BY$165-((BY$165/BY$166)*(COUNTIF($BZ$23:$BZ45,"=0"))),999999)</f>
        <v>#DIV/0!</v>
      </c>
      <c r="BZ190" s="2" t="e">
        <f>IF(SUM($BZ$16:$BZ45)=SUM($BX$165:$CC$165),BZ$165-((BZ$165/BZ$166)*(COUNTIF($BZ$23:$BZ45,"=0"))),999999)</f>
        <v>#DIV/0!</v>
      </c>
      <c r="CA190" s="2" t="e">
        <f>IF(SUM($BZ$16:$BZ45)=SUM($BX$165:$CC$165),CA$165-((CA$165/CA$166)*(COUNTIF($BZ$23:$BZ45,"=0"))),999999)</f>
        <v>#DIV/0!</v>
      </c>
      <c r="CB190" s="2" t="e">
        <f>IF(SUM($BZ$16:$BZ45)=SUM($BX$165:$CC$165),CB$165-((CB$165/CB$166)*(COUNTIF($BZ$23:$BZ45,"=0"))),999999)</f>
        <v>#DIV/0!</v>
      </c>
      <c r="CC190" s="2" t="e">
        <f>IF(SUM($BZ$16:$BZ45)=SUM($BX$165:$CC$165),CC$165-((CC$165/CC$166)*(COUNTIF($BZ$23:$BZ45,"=0"))),999999)</f>
        <v>#DIV/0!</v>
      </c>
      <c r="CJ190" s="7">
        <v>2037</v>
      </c>
      <c r="CK190" s="62" t="e">
        <f>IF(SUM($CM$16:$CM45)=SUM($CK$165:$CP$165),CK$165-((CK$165/CK$166)*(COUNTIF($CM$23:$CM45,"=0"))),999999)</f>
        <v>#DIV/0!</v>
      </c>
      <c r="CL190" s="1" t="e">
        <f>IF(SUM($CM$16:$CM45)=SUM($CK$165:$CP$165),CL$165-((CL$165/CL$166)*(COUNTIF($CM$23:$CM45,"=0"))),999999)</f>
        <v>#DIV/0!</v>
      </c>
      <c r="CM190" s="2" t="e">
        <f>IF(SUM($CM$16:$CM45)=SUM($CK$165:$CP$165),CM$165-((CM$165/CM$166)*(COUNTIF($CM$23:$CM45,"=0"))),999999)</f>
        <v>#DIV/0!</v>
      </c>
      <c r="CN190" s="2" t="e">
        <f>IF(SUM($CM$16:$CM45)=SUM($CK$165:$CP$165),CN$165-((CN$165/CN$166)*(COUNTIF($CM$23:$CM45,"=0"))),999999)</f>
        <v>#DIV/0!</v>
      </c>
      <c r="CO190" s="2" t="e">
        <f>IF(SUM($CM$16:$CM45)=SUM($CK$165:$CP$165),CO$165-((CO$165/CO$166)*(COUNTIF($CM$23:$CM45,"=0"))),999999)</f>
        <v>#DIV/0!</v>
      </c>
      <c r="CP190" s="2" t="e">
        <f>IF(SUM($CM$16:$CM45)=SUM($CK$165:$CP$165),CP$165-((CP$165/CP$166)*(COUNTIF($CM$23:$CM45,"=0"))),999999)</f>
        <v>#DIV/0!</v>
      </c>
      <c r="CW190" s="7">
        <v>2037</v>
      </c>
      <c r="CX190" s="62" t="e">
        <f>IF(SUM($CZ$16:$CZ45)=SUM($CX$165:$DC$165),CX$165-((CX$165/CX$166)*(COUNTIF($CZ$23:$CZ45,"=0"))),999999)</f>
        <v>#DIV/0!</v>
      </c>
      <c r="CY190" s="1" t="e">
        <f>IF(SUM($CZ$16:$CZ45)=SUM($CX$165:$DC$165),CY$165-((CY$165/CY$166)*(COUNTIF($CZ$23:$CZ45,"=0"))),999999)</f>
        <v>#DIV/0!</v>
      </c>
      <c r="CZ190" s="2" t="e">
        <f>IF(SUM($CZ$16:$CZ45)=SUM($CX$165:$DC$165),CZ$165-((CZ$165/CZ$166)*(COUNTIF($CZ$23:$CZ45,"=0"))),999999)</f>
        <v>#DIV/0!</v>
      </c>
      <c r="DA190" s="2" t="e">
        <f>IF(SUM($CZ$16:$CZ45)=SUM($CX$165:$DC$165),DA$165-((DA$165/DA$166)*(COUNTIF($CZ$23:$CZ45,"=0"))),999999)</f>
        <v>#DIV/0!</v>
      </c>
      <c r="DB190" s="2" t="e">
        <f>IF(SUM($CZ$16:$CZ45)=SUM($CX$165:$DC$165),DB$165-((DB$165/DB$166)*(COUNTIF($CZ$23:$CZ45,"=0"))),999999)</f>
        <v>#DIV/0!</v>
      </c>
      <c r="DC190" s="2" t="e">
        <f>IF(SUM($CZ$16:$CZ45)=SUM($CX$165:$DC$165),DC$165-((DC$165/DC$166)*(COUNTIF($CZ$23:$CZ45,"=0"))),999999)</f>
        <v>#DIV/0!</v>
      </c>
      <c r="DJ190" s="7">
        <v>2037</v>
      </c>
      <c r="DK190" s="62" t="e">
        <f>IF(SUM($DM$16:$DM45)=SUM($DK$165:$DP$165),DK$165-((DK$165/DK$166)*(COUNTIF($DM$23:$DM45,"=0"))),999999)</f>
        <v>#DIV/0!</v>
      </c>
      <c r="DL190" s="1" t="e">
        <f>IF(SUM($DM$16:$DM45)=SUM($DK$165:$DP$165),DL$165-((DL$165/DL$166)*(COUNTIF($DM$23:$DM45,"=0"))),999999)</f>
        <v>#DIV/0!</v>
      </c>
      <c r="DM190" s="2" t="e">
        <f>IF(SUM($DM$16:$DM45)=SUM($DK$165:$DP$165),DM$165-((DM$165/DM$166)*(COUNTIF($DM$23:$DM45,"=0"))),999999)</f>
        <v>#DIV/0!</v>
      </c>
      <c r="DN190" s="2" t="e">
        <f>IF(SUM($DM$16:$DM45)=SUM($DK$165:$DP$165),DN$165-((DN$165/DN$166)*(COUNTIF($DM$23:$DM45,"=0"))),999999)</f>
        <v>#DIV/0!</v>
      </c>
      <c r="DO190" s="2" t="e">
        <f>IF(SUM($DM$16:$DM45)=SUM($DK$165:$DP$165),DO$165-((DO$165/DO$166)*(COUNTIF($DM$23:$DM45,"=0"))),999999)</f>
        <v>#DIV/0!</v>
      </c>
      <c r="DP190" s="2" t="e">
        <f>IF(SUM($DM$16:$DM45)=SUM($DK$165:$DP$165),DP$165-((DP$165/DP$166)*(COUNTIF($DM$23:$DM45,"=0"))),999999)</f>
        <v>#DIV/0!</v>
      </c>
      <c r="DW190" s="7">
        <v>2037</v>
      </c>
      <c r="DX190" s="62" t="e">
        <f>IF(SUM($DZ$16:$DZ45)=SUM($DX$165:$EC$165),DX$165-((DX$165/DX$166)*(COUNTIF($DZ$23:$DZ45,"=0"))),999999)</f>
        <v>#DIV/0!</v>
      </c>
      <c r="DY190" s="1" t="e">
        <f>IF(SUM($DZ$16:$DZ45)=SUM($DX$165:$EC$165),DY$165-((DY$165/DY$166)*(COUNTIF($DZ$23:$DZ45,"=0"))),999999)</f>
        <v>#DIV/0!</v>
      </c>
      <c r="DZ190" s="2" t="e">
        <f>IF(SUM($DZ$16:$DZ45)=SUM($DX$165:$EC$165),DZ$165-((DZ$165/DZ$166)*(COUNTIF($DZ$23:$DZ45,"=0"))),999999)</f>
        <v>#DIV/0!</v>
      </c>
      <c r="EA190" s="2" t="e">
        <f>IF(SUM($DZ$16:$DZ45)=SUM($DX$165:$EC$165),EA$165-((EA$165/EA$166)*(COUNTIF($DZ$23:$DZ45,"=0"))),999999)</f>
        <v>#DIV/0!</v>
      </c>
      <c r="EB190" s="2" t="e">
        <f>IF(SUM($DZ$16:$DZ45)=SUM($DX$165:$EC$165),EB$165-((EB$165/EB$166)*(COUNTIF($DZ$23:$DZ45,"=0"))),999999)</f>
        <v>#DIV/0!</v>
      </c>
      <c r="EC190" s="2" t="e">
        <f>IF(SUM($DZ$16:$DZ45)=SUM($DX$165:$EC$165),EC$165-((EC$165/EC$166)*(COUNTIF($DZ$23:$DZ45,"=0"))),999999)</f>
        <v>#DIV/0!</v>
      </c>
      <c r="EJ190" s="7">
        <v>2037</v>
      </c>
      <c r="EK190" s="62" t="e">
        <f>IF(SUM($EM$16:$EM45)=SUM($EK$165:$EP$165),EK$165-((EK$165/EK$166)*(COUNTIF($EM$23:$EM45,"=0"))),999999)</f>
        <v>#DIV/0!</v>
      </c>
      <c r="EL190" s="1" t="e">
        <f>IF(SUM($EM$16:$EM45)=SUM($EK$165:$EP$165),EL$165-((EL$165/EL$166)*(COUNTIF($EM$23:$EM45,"=0"))),999999)</f>
        <v>#DIV/0!</v>
      </c>
      <c r="EM190" s="2" t="e">
        <f>IF(SUM($EM$16:$EM45)=SUM($EK$165:$EP$165),EM$165-((EM$165/EM$166)*(COUNTIF($EM$23:$EM45,"=0"))),999999)</f>
        <v>#DIV/0!</v>
      </c>
      <c r="EN190" s="2" t="e">
        <f>IF(SUM($EM$16:$EM45)=SUM($EK$165:$EP$165),EN$165-((EN$165/EN$166)*(COUNTIF($EM$23:$EM45,"=0"))),999999)</f>
        <v>#DIV/0!</v>
      </c>
      <c r="EO190" s="2" t="e">
        <f>IF(SUM($EM$16:$EM45)=SUM($EK$165:$EP$165),EO$165-((EO$165/EO$166)*(COUNTIF($EM$23:$EM45,"=0"))),999999)</f>
        <v>#DIV/0!</v>
      </c>
      <c r="EP190" s="2" t="e">
        <f>IF(SUM($EM$16:$EM45)=SUM($EK$165:$EP$165),EP$165-((EP$165/EP$166)*(COUNTIF($EM$23:$EM45,"=0"))),999999)</f>
        <v>#DIV/0!</v>
      </c>
      <c r="EW190" s="7">
        <v>2037</v>
      </c>
      <c r="EX190" s="62">
        <f>IF(SUM($EZ$16:$EZ45)=SUM($EX$165:$FC$165),EX$165-((EX$165/EX$166)*(COUNTIF($EZ$23:$EZ45,"=0"))),999999)</f>
        <v>999999</v>
      </c>
      <c r="EY190" s="1">
        <f>IF(SUM($EZ$16:$EZ45)=SUM($EX$165:$FC$165),EY$165-((EY$165/EY$166)*(COUNTIF($EZ$23:$EZ45,"=0"))),999999)</f>
        <v>999999</v>
      </c>
      <c r="EZ190" s="2">
        <f>IF(SUM($EZ$16:$EZ45)=SUM($EX$165:$FC$165),EZ$165-((EZ$165/EZ$166)*(COUNTIF($EZ$23:$EZ45,"=0"))),999999)</f>
        <v>999999</v>
      </c>
      <c r="FA190" s="2">
        <f>IF(SUM($EZ$16:$EZ45)=SUM($EX$165:$FC$165),FA$165-((FA$165/FA$166)*(COUNTIF($EZ$23:$EZ45,"=0"))),999999)</f>
        <v>999999</v>
      </c>
      <c r="FB190" s="2">
        <f>IF(SUM($EZ$16:$EZ45)=SUM($EX$165:$FC$165),FB$165-((FB$165/FB$166)*(COUNTIF($EZ$23:$EZ45,"=0"))),999999)</f>
        <v>999999</v>
      </c>
      <c r="FC190" s="2">
        <f>IF(SUM($EZ$16:$EZ45)=SUM($EX$165:$FC$165),FC$165-((FC$165/FC$166)*(COUNTIF($EZ$23:$EZ45,"=0"))),999999)</f>
        <v>999999</v>
      </c>
      <c r="FJ190" s="47"/>
    </row>
    <row r="191" spans="2:166" x14ac:dyDescent="0.25">
      <c r="B191" s="14">
        <f t="shared" si="169"/>
        <v>23</v>
      </c>
      <c r="C191" s="6">
        <v>2038</v>
      </c>
      <c r="D191" s="104"/>
      <c r="E191" s="39"/>
      <c r="F191" s="39"/>
      <c r="G191" s="39"/>
      <c r="H191" s="39"/>
      <c r="I191" s="105"/>
      <c r="J191" s="6">
        <v>2038</v>
      </c>
      <c r="K191" s="61" t="e">
        <f>IF(SUM($M$16:$M46)=SUM($K$165:$P$165),K$165-((K$165/K$166)*(COUNTIF($M$23:$M46,"=0"))),999999)</f>
        <v>#DIV/0!</v>
      </c>
      <c r="L191" s="3" t="e">
        <f>IF(SUM($M$16:$M46)=SUM($K$165:$P$165),L$165-((L$165/L$166)*(COUNTIF($M$23:$M46,"=0"))),999999)</f>
        <v>#DIV/0!</v>
      </c>
      <c r="M191" s="4" t="e">
        <f>IF(SUM($M$16:$M46)=SUM($K$165:$P$165),M$165-((M$165/M$166)*(COUNTIF($M$23:$M46,"=0"))),999999)</f>
        <v>#DIV/0!</v>
      </c>
      <c r="N191" s="4" t="e">
        <f>IF(SUM($M$16:$M46)=SUM($K$165:$P$165),N$165-((N$165/N$166)*(COUNTIF($M$23:$M46,"=0"))),999999)</f>
        <v>#DIV/0!</v>
      </c>
      <c r="O191" s="4" t="e">
        <f>IF(SUM($M$16:$M46)=SUM($K$165:$P$165),O$165-((O$165/O$166)*(COUNTIF($M$23:$M46,"=0"))),999999)</f>
        <v>#DIV/0!</v>
      </c>
      <c r="P191" s="4" t="e">
        <f>IF(SUM($M$16:$M46)=SUM($K$165:$P$165),P$165-((P$165/P$166)*(COUNTIF($M$23:$M46,"=0"))),999999)</f>
        <v>#DIV/0!</v>
      </c>
      <c r="T191" s="39"/>
      <c r="U191" s="39"/>
      <c r="V191" s="39"/>
      <c r="W191" s="6">
        <v>2038</v>
      </c>
      <c r="X191" s="61" t="e">
        <f>IF(SUM($Z$16:$Z46)=SUM($X$165:$AC$165),X$165-((X$165/X$166)*(COUNTIF($Z$23:$Z46,"=0"))),999999)</f>
        <v>#DIV/0!</v>
      </c>
      <c r="Y191" s="3" t="e">
        <f>IF(SUM($Z$16:$Z46)=SUM($X$165:$AC$165),Y$165-((Y$165/Y$166)*(COUNTIF($Z$23:$Z46,"=0"))),999999)</f>
        <v>#DIV/0!</v>
      </c>
      <c r="Z191" s="4" t="e">
        <f>IF(SUM($Z$16:$Z46)=SUM($X$165:$AC$165),Z$165-((Z$165/Z$166)*(COUNTIF($Z$23:$Z46,"=0"))),999999)</f>
        <v>#DIV/0!</v>
      </c>
      <c r="AA191" s="4" t="e">
        <f>IF(SUM($Z$16:$Z46)=SUM($X$165:$AC$165),AA$165-((AA$165/AA$166)*(COUNTIF($Z$23:$Z46,"=0"))),999999)</f>
        <v>#DIV/0!</v>
      </c>
      <c r="AB191" s="4" t="e">
        <f>IF(SUM($Z$16:$Z46)=SUM($X$165:$AC$165),AB$165-((AB$165/AB$166)*(COUNTIF($Z$23:$Z46,"=0"))),999999)</f>
        <v>#DIV/0!</v>
      </c>
      <c r="AC191" s="4" t="e">
        <f>IF(SUM($Z$16:$Z46)=SUM($X$165:$AC$165),AC$165-((AC$165/AC$166)*(COUNTIF($Z$23:$Z46,"=0"))),999999)</f>
        <v>#DIV/0!</v>
      </c>
      <c r="AJ191" s="6">
        <v>2038</v>
      </c>
      <c r="AK191" s="61" t="e">
        <f>IF(SUM($AM$16:$AM46)=SUM($AK$165:$AP$165),AK$165-((AK$165/AK$166)*(COUNTIF($AM$23:$AM46,"=0"))),999999)</f>
        <v>#DIV/0!</v>
      </c>
      <c r="AL191" s="3" t="e">
        <f>IF(SUM($AM$16:$AM46)=SUM($AK$165:$AP$165),AL$165-((AL$165/AL$166)*(COUNTIF($AM$23:$AM46,"=0"))),999999)</f>
        <v>#DIV/0!</v>
      </c>
      <c r="AM191" s="4" t="e">
        <f>IF(SUM($AM$16:$AM46)=SUM($AK$165:$AP$165),AM$165-((AM$165/AM$166)*(COUNTIF($AM$23:$AM46,"=0"))),999999)</f>
        <v>#DIV/0!</v>
      </c>
      <c r="AN191" s="4" t="e">
        <f>IF(SUM($AM$16:$AM46)=SUM($AK$165:$AP$165),AN$165-((AN$165/AN$166)*(COUNTIF($AM$23:$AM46,"=0"))),999999)</f>
        <v>#DIV/0!</v>
      </c>
      <c r="AO191" s="4" t="e">
        <f>IF(SUM($AM$16:$AM46)=SUM($AK$165:$AP$165),AO$165-((AO$165/AO$166)*(COUNTIF($AM$23:$AM46,"=0"))),999999)</f>
        <v>#DIV/0!</v>
      </c>
      <c r="AP191" s="4" t="e">
        <f>IF(SUM($AM$16:$AM46)=SUM($AK$165:$AP$165),AP$165-((AP$165/AP$166)*(COUNTIF($AM$23:$AM46,"=0"))),999999)</f>
        <v>#DIV/0!</v>
      </c>
      <c r="AW191" s="6">
        <v>2038</v>
      </c>
      <c r="AX191" s="61" t="e">
        <f>IF(SUM($AZ$16:$AZ46)=SUM($AX$165:$BC$165),AX$165-((AX$165/AX$166)*(COUNTIF($AZ$23:$AZ46,"=0"))),999999)</f>
        <v>#DIV/0!</v>
      </c>
      <c r="AY191" s="3" t="e">
        <f>IF(SUM($AZ$16:$AZ46)=SUM($AX$165:$BC$165),AY$165-((AY$165/AY$166)*(COUNTIF($AZ$23:$AZ46,"=0"))),999999)</f>
        <v>#DIV/0!</v>
      </c>
      <c r="AZ191" s="4" t="e">
        <f>IF(SUM($AZ$16:$AZ46)=SUM($AX$165:$BC$165),AZ$165-((AZ$165/AZ$166)*(COUNTIF($AZ$23:$AZ46,"=0"))),999999)</f>
        <v>#DIV/0!</v>
      </c>
      <c r="BA191" s="4" t="e">
        <f>IF(SUM($AZ$16:$AZ46)=SUM($AX$165:$BC$165),BA$165-((BA$165/BA$166)*(COUNTIF($AZ$23:$AZ46,"=0"))),999999)</f>
        <v>#DIV/0!</v>
      </c>
      <c r="BB191" s="4" t="e">
        <f>IF(SUM($AZ$16:$AZ46)=SUM($AX$165:$BC$165),BB$165-((BB$165/BB$166)*(COUNTIF($AZ$23:$AZ46,"=0"))),999999)</f>
        <v>#DIV/0!</v>
      </c>
      <c r="BC191" s="4" t="e">
        <f>IF(SUM($AZ$16:$AZ46)=SUM($AX$165:$BC$165),BC$165-((BC$165/BC$166)*(COUNTIF($AZ$23:$AZ46,"=0"))),999999)</f>
        <v>#DIV/0!</v>
      </c>
      <c r="BJ191" s="6">
        <v>2038</v>
      </c>
      <c r="BK191" s="61" t="e">
        <f>IF(SUM($BM$16:$BM46)=SUM($BK$165:$BP$165),BK$165-((BK$165/BK$166)*(COUNTIF($BM$23:$BM46,"=0"))),999999)</f>
        <v>#DIV/0!</v>
      </c>
      <c r="BL191" s="3" t="e">
        <f>IF(SUM($BM$16:$BM46)=SUM($BK$165:$BP$165),BL$165-((BL$165/BL$166)*(COUNTIF($BM$23:$BM46,"=0"))),999999)</f>
        <v>#DIV/0!</v>
      </c>
      <c r="BM191" s="4" t="e">
        <f>IF(SUM($BM$16:$BM46)=SUM($BK$165:$BP$165),BM$165-((BM$165/BM$166)*(COUNTIF($BM$23:$BM46,"=0"))),999999)</f>
        <v>#DIV/0!</v>
      </c>
      <c r="BN191" s="4" t="e">
        <f>IF(SUM($BM$16:$BM46)=SUM($BK$165:$BP$165),BN$165-((BN$165/BN$166)*(COUNTIF($BM$23:$BM46,"=0"))),999999)</f>
        <v>#DIV/0!</v>
      </c>
      <c r="BO191" s="4" t="e">
        <f>IF(SUM($BM$16:$BM46)=SUM($BK$165:$BP$165),BO$165-((BO$165/BO$166)*(COUNTIF($BM$23:$BM46,"=0"))),999999)</f>
        <v>#DIV/0!</v>
      </c>
      <c r="BP191" s="4" t="e">
        <f>IF(SUM($BM$16:$BM46)=SUM($BK$165:$BP$165),BP$165-((BP$165/BP$166)*(COUNTIF($BM$23:$BM46,"=0"))),999999)</f>
        <v>#DIV/0!</v>
      </c>
      <c r="BW191" s="6">
        <v>2038</v>
      </c>
      <c r="BX191" s="61" t="e">
        <f>IF(SUM($BZ$16:$BZ46)=SUM($BX$165:$CC$165),BX$165-((BX$165/BX$166)*(COUNTIF($BZ$23:$BZ46,"=0"))),999999)</f>
        <v>#DIV/0!</v>
      </c>
      <c r="BY191" s="3" t="e">
        <f>IF(SUM($BZ$16:$BZ46)=SUM($BX$165:$CC$165),BY$165-((BY$165/BY$166)*(COUNTIF($BZ$23:$BZ46,"=0"))),999999)</f>
        <v>#DIV/0!</v>
      </c>
      <c r="BZ191" s="4" t="e">
        <f>IF(SUM($BZ$16:$BZ46)=SUM($BX$165:$CC$165),BZ$165-((BZ$165/BZ$166)*(COUNTIF($BZ$23:$BZ46,"=0"))),999999)</f>
        <v>#DIV/0!</v>
      </c>
      <c r="CA191" s="4" t="e">
        <f>IF(SUM($BZ$16:$BZ46)=SUM($BX$165:$CC$165),CA$165-((CA$165/CA$166)*(COUNTIF($BZ$23:$BZ46,"=0"))),999999)</f>
        <v>#DIV/0!</v>
      </c>
      <c r="CB191" s="4" t="e">
        <f>IF(SUM($BZ$16:$BZ46)=SUM($BX$165:$CC$165),CB$165-((CB$165/CB$166)*(COUNTIF($BZ$23:$BZ46,"=0"))),999999)</f>
        <v>#DIV/0!</v>
      </c>
      <c r="CC191" s="4" t="e">
        <f>IF(SUM($BZ$16:$BZ46)=SUM($BX$165:$CC$165),CC$165-((CC$165/CC$166)*(COUNTIF($BZ$23:$BZ46,"=0"))),999999)</f>
        <v>#DIV/0!</v>
      </c>
      <c r="CJ191" s="6">
        <v>2038</v>
      </c>
      <c r="CK191" s="61" t="e">
        <f>IF(SUM($CM$16:$CM46)=SUM($CK$165:$CP$165),CK$165-((CK$165/CK$166)*(COUNTIF($CM$23:$CM46,"=0"))),999999)</f>
        <v>#DIV/0!</v>
      </c>
      <c r="CL191" s="3" t="e">
        <f>IF(SUM($CM$16:$CM46)=SUM($CK$165:$CP$165),CL$165-((CL$165/CL$166)*(COUNTIF($CM$23:$CM46,"=0"))),999999)</f>
        <v>#DIV/0!</v>
      </c>
      <c r="CM191" s="4" t="e">
        <f>IF(SUM($CM$16:$CM46)=SUM($CK$165:$CP$165),CM$165-((CM$165/CM$166)*(COUNTIF($CM$23:$CM46,"=0"))),999999)</f>
        <v>#DIV/0!</v>
      </c>
      <c r="CN191" s="4" t="e">
        <f>IF(SUM($CM$16:$CM46)=SUM($CK$165:$CP$165),CN$165-((CN$165/CN$166)*(COUNTIF($CM$23:$CM46,"=0"))),999999)</f>
        <v>#DIV/0!</v>
      </c>
      <c r="CO191" s="4" t="e">
        <f>IF(SUM($CM$16:$CM46)=SUM($CK$165:$CP$165),CO$165-((CO$165/CO$166)*(COUNTIF($CM$23:$CM46,"=0"))),999999)</f>
        <v>#DIV/0!</v>
      </c>
      <c r="CP191" s="4" t="e">
        <f>IF(SUM($CM$16:$CM46)=SUM($CK$165:$CP$165),CP$165-((CP$165/CP$166)*(COUNTIF($CM$23:$CM46,"=0"))),999999)</f>
        <v>#DIV/0!</v>
      </c>
      <c r="CW191" s="6">
        <v>2038</v>
      </c>
      <c r="CX191" s="61" t="e">
        <f>IF(SUM($CZ$16:$CZ46)=SUM($CX$165:$DC$165),CX$165-((CX$165/CX$166)*(COUNTIF($CZ$23:$CZ46,"=0"))),999999)</f>
        <v>#DIV/0!</v>
      </c>
      <c r="CY191" s="3" t="e">
        <f>IF(SUM($CZ$16:$CZ46)=SUM($CX$165:$DC$165),CY$165-((CY$165/CY$166)*(COUNTIF($CZ$23:$CZ46,"=0"))),999999)</f>
        <v>#DIV/0!</v>
      </c>
      <c r="CZ191" s="4" t="e">
        <f>IF(SUM($CZ$16:$CZ46)=SUM($CX$165:$DC$165),CZ$165-((CZ$165/CZ$166)*(COUNTIF($CZ$23:$CZ46,"=0"))),999999)</f>
        <v>#DIV/0!</v>
      </c>
      <c r="DA191" s="4" t="e">
        <f>IF(SUM($CZ$16:$CZ46)=SUM($CX$165:$DC$165),DA$165-((DA$165/DA$166)*(COUNTIF($CZ$23:$CZ46,"=0"))),999999)</f>
        <v>#DIV/0!</v>
      </c>
      <c r="DB191" s="4" t="e">
        <f>IF(SUM($CZ$16:$CZ46)=SUM($CX$165:$DC$165),DB$165-((DB$165/DB$166)*(COUNTIF($CZ$23:$CZ46,"=0"))),999999)</f>
        <v>#DIV/0!</v>
      </c>
      <c r="DC191" s="4" t="e">
        <f>IF(SUM($CZ$16:$CZ46)=SUM($CX$165:$DC$165),DC$165-((DC$165/DC$166)*(COUNTIF($CZ$23:$CZ46,"=0"))),999999)</f>
        <v>#DIV/0!</v>
      </c>
      <c r="DJ191" s="6">
        <v>2038</v>
      </c>
      <c r="DK191" s="61" t="e">
        <f>IF(SUM($DM$16:$DM46)=SUM($DK$165:$DP$165),DK$165-((DK$165/DK$166)*(COUNTIF($DM$23:$DM46,"=0"))),999999)</f>
        <v>#DIV/0!</v>
      </c>
      <c r="DL191" s="3" t="e">
        <f>IF(SUM($DM$16:$DM46)=SUM($DK$165:$DP$165),DL$165-((DL$165/DL$166)*(COUNTIF($DM$23:$DM46,"=0"))),999999)</f>
        <v>#DIV/0!</v>
      </c>
      <c r="DM191" s="4" t="e">
        <f>IF(SUM($DM$16:$DM46)=SUM($DK$165:$DP$165),DM$165-((DM$165/DM$166)*(COUNTIF($DM$23:$DM46,"=0"))),999999)</f>
        <v>#DIV/0!</v>
      </c>
      <c r="DN191" s="4" t="e">
        <f>IF(SUM($DM$16:$DM46)=SUM($DK$165:$DP$165),DN$165-((DN$165/DN$166)*(COUNTIF($DM$23:$DM46,"=0"))),999999)</f>
        <v>#DIV/0!</v>
      </c>
      <c r="DO191" s="4" t="e">
        <f>IF(SUM($DM$16:$DM46)=SUM($DK$165:$DP$165),DO$165-((DO$165/DO$166)*(COUNTIF($DM$23:$DM46,"=0"))),999999)</f>
        <v>#DIV/0!</v>
      </c>
      <c r="DP191" s="4" t="e">
        <f>IF(SUM($DM$16:$DM46)=SUM($DK$165:$DP$165),DP$165-((DP$165/DP$166)*(COUNTIF($DM$23:$DM46,"=0"))),999999)</f>
        <v>#DIV/0!</v>
      </c>
      <c r="DW191" s="6">
        <v>2038</v>
      </c>
      <c r="DX191" s="61" t="e">
        <f>IF(SUM($DZ$16:$DZ46)=SUM($DX$165:$EC$165),DX$165-((DX$165/DX$166)*(COUNTIF($DZ$23:$DZ46,"=0"))),999999)</f>
        <v>#DIV/0!</v>
      </c>
      <c r="DY191" s="3" t="e">
        <f>IF(SUM($DZ$16:$DZ46)=SUM($DX$165:$EC$165),DY$165-((DY$165/DY$166)*(COUNTIF($DZ$23:$DZ46,"=0"))),999999)</f>
        <v>#DIV/0!</v>
      </c>
      <c r="DZ191" s="4" t="e">
        <f>IF(SUM($DZ$16:$DZ46)=SUM($DX$165:$EC$165),DZ$165-((DZ$165/DZ$166)*(COUNTIF($DZ$23:$DZ46,"=0"))),999999)</f>
        <v>#DIV/0!</v>
      </c>
      <c r="EA191" s="4" t="e">
        <f>IF(SUM($DZ$16:$DZ46)=SUM($DX$165:$EC$165),EA$165-((EA$165/EA$166)*(COUNTIF($DZ$23:$DZ46,"=0"))),999999)</f>
        <v>#DIV/0!</v>
      </c>
      <c r="EB191" s="4" t="e">
        <f>IF(SUM($DZ$16:$DZ46)=SUM($DX$165:$EC$165),EB$165-((EB$165/EB$166)*(COUNTIF($DZ$23:$DZ46,"=0"))),999999)</f>
        <v>#DIV/0!</v>
      </c>
      <c r="EC191" s="4" t="e">
        <f>IF(SUM($DZ$16:$DZ46)=SUM($DX$165:$EC$165),EC$165-((EC$165/EC$166)*(COUNTIF($DZ$23:$DZ46,"=0"))),999999)</f>
        <v>#DIV/0!</v>
      </c>
      <c r="EJ191" s="6">
        <v>2038</v>
      </c>
      <c r="EK191" s="61" t="e">
        <f>IF(SUM($EM$16:$EM46)=SUM($EK$165:$EP$165),EK$165-((EK$165/EK$166)*(COUNTIF($EM$23:$EM46,"=0"))),999999)</f>
        <v>#DIV/0!</v>
      </c>
      <c r="EL191" s="3" t="e">
        <f>IF(SUM($EM$16:$EM46)=SUM($EK$165:$EP$165),EL$165-((EL$165/EL$166)*(COUNTIF($EM$23:$EM46,"=0"))),999999)</f>
        <v>#DIV/0!</v>
      </c>
      <c r="EM191" s="4" t="e">
        <f>IF(SUM($EM$16:$EM46)=SUM($EK$165:$EP$165),EM$165-((EM$165/EM$166)*(COUNTIF($EM$23:$EM46,"=0"))),999999)</f>
        <v>#DIV/0!</v>
      </c>
      <c r="EN191" s="4" t="e">
        <f>IF(SUM($EM$16:$EM46)=SUM($EK$165:$EP$165),EN$165-((EN$165/EN$166)*(COUNTIF($EM$23:$EM46,"=0"))),999999)</f>
        <v>#DIV/0!</v>
      </c>
      <c r="EO191" s="4" t="e">
        <f>IF(SUM($EM$16:$EM46)=SUM($EK$165:$EP$165),EO$165-((EO$165/EO$166)*(COUNTIF($EM$23:$EM46,"=0"))),999999)</f>
        <v>#DIV/0!</v>
      </c>
      <c r="EP191" s="4" t="e">
        <f>IF(SUM($EM$16:$EM46)=SUM($EK$165:$EP$165),EP$165-((EP$165/EP$166)*(COUNTIF($EM$23:$EM46,"=0"))),999999)</f>
        <v>#DIV/0!</v>
      </c>
      <c r="EW191" s="6">
        <v>2038</v>
      </c>
      <c r="EX191" s="61">
        <f>IF(SUM($EZ$16:$EZ46)=SUM($EX$165:$FC$165),EX$165-((EX$165/EX$166)*(COUNTIF($EZ$23:$EZ46,"=0"))),999999)</f>
        <v>999999</v>
      </c>
      <c r="EY191" s="3">
        <f>IF(SUM($EZ$16:$EZ46)=SUM($EX$165:$FC$165),EY$165-((EY$165/EY$166)*(COUNTIF($EZ$23:$EZ46,"=0"))),999999)</f>
        <v>999999</v>
      </c>
      <c r="EZ191" s="4">
        <f>IF(SUM($EZ$16:$EZ46)=SUM($EX$165:$FC$165),EZ$165-((EZ$165/EZ$166)*(COUNTIF($EZ$23:$EZ46,"=0"))),999999)</f>
        <v>999999</v>
      </c>
      <c r="FA191" s="4">
        <f>IF(SUM($EZ$16:$EZ46)=SUM($EX$165:$FC$165),FA$165-((FA$165/FA$166)*(COUNTIF($EZ$23:$EZ46,"=0"))),999999)</f>
        <v>999999</v>
      </c>
      <c r="FB191" s="4">
        <f>IF(SUM($EZ$16:$EZ46)=SUM($EX$165:$FC$165),FB$165-((FB$165/FB$166)*(COUNTIF($EZ$23:$EZ46,"=0"))),999999)</f>
        <v>999999</v>
      </c>
      <c r="FC191" s="4">
        <f>IF(SUM($EZ$16:$EZ46)=SUM($EX$165:$FC$165),FC$165-((FC$165/FC$166)*(COUNTIF($EZ$23:$EZ46,"=0"))),999999)</f>
        <v>999999</v>
      </c>
      <c r="FJ191" s="47"/>
    </row>
    <row r="192" spans="2:166" x14ac:dyDescent="0.25">
      <c r="B192" s="15">
        <f t="shared" si="169"/>
        <v>24</v>
      </c>
      <c r="C192" s="7">
        <v>2039</v>
      </c>
      <c r="D192" s="104"/>
      <c r="E192" s="39"/>
      <c r="F192" s="39"/>
      <c r="G192" s="39"/>
      <c r="H192" s="39"/>
      <c r="I192" s="105"/>
      <c r="J192" s="7">
        <v>2039</v>
      </c>
      <c r="K192" s="62" t="e">
        <f>IF(SUM($M$16:$M47)=SUM($K$165:$P$165),K$165-((K$165/K$166)*(COUNTIF($M$23:$M47,"=0"))),999999)</f>
        <v>#DIV/0!</v>
      </c>
      <c r="L192" s="1" t="e">
        <f>IF(SUM($M$16:$M47)=SUM($K$165:$P$165),L$165-((L$165/L$166)*(COUNTIF($M$23:$M47,"=0"))),999999)</f>
        <v>#DIV/0!</v>
      </c>
      <c r="M192" s="2" t="e">
        <f>IF(SUM($M$16:$M47)=SUM($K$165:$P$165),M$165-((M$165/M$166)*(COUNTIF($M$23:$M47,"=0"))),999999)</f>
        <v>#DIV/0!</v>
      </c>
      <c r="N192" s="2" t="e">
        <f>IF(SUM($M$16:$M47)=SUM($K$165:$P$165),N$165-((N$165/N$166)*(COUNTIF($M$23:$M47,"=0"))),999999)</f>
        <v>#DIV/0!</v>
      </c>
      <c r="O192" s="2" t="e">
        <f>IF(SUM($M$16:$M47)=SUM($K$165:$P$165),O$165-((O$165/O$166)*(COUNTIF($M$23:$M47,"=0"))),999999)</f>
        <v>#DIV/0!</v>
      </c>
      <c r="P192" s="2" t="e">
        <f>IF(SUM($M$16:$M47)=SUM($K$165:$P$165),P$165-((P$165/P$166)*(COUNTIF($M$23:$M47,"=0"))),999999)</f>
        <v>#DIV/0!</v>
      </c>
      <c r="T192" s="39"/>
      <c r="U192" s="39"/>
      <c r="V192" s="39"/>
      <c r="W192" s="7">
        <v>2039</v>
      </c>
      <c r="X192" s="62" t="e">
        <f>IF(SUM($Z$16:$Z47)=SUM($X$165:$AC$165),X$165-((X$165/X$166)*(COUNTIF($Z$23:$Z47,"=0"))),999999)</f>
        <v>#DIV/0!</v>
      </c>
      <c r="Y192" s="1" t="e">
        <f>IF(SUM($Z$16:$Z47)=SUM($X$165:$AC$165),Y$165-((Y$165/Y$166)*(COUNTIF($Z$23:$Z47,"=0"))),999999)</f>
        <v>#DIV/0!</v>
      </c>
      <c r="Z192" s="2" t="e">
        <f>IF(SUM($Z$16:$Z47)=SUM($X$165:$AC$165),Z$165-((Z$165/Z$166)*(COUNTIF($Z$23:$Z47,"=0"))),999999)</f>
        <v>#DIV/0!</v>
      </c>
      <c r="AA192" s="2" t="e">
        <f>IF(SUM($Z$16:$Z47)=SUM($X$165:$AC$165),AA$165-((AA$165/AA$166)*(COUNTIF($Z$23:$Z47,"=0"))),999999)</f>
        <v>#DIV/0!</v>
      </c>
      <c r="AB192" s="2" t="e">
        <f>IF(SUM($Z$16:$Z47)=SUM($X$165:$AC$165),AB$165-((AB$165/AB$166)*(COUNTIF($Z$23:$Z47,"=0"))),999999)</f>
        <v>#DIV/0!</v>
      </c>
      <c r="AC192" s="2" t="e">
        <f>IF(SUM($Z$16:$Z47)=SUM($X$165:$AC$165),AC$165-((AC$165/AC$166)*(COUNTIF($Z$23:$Z47,"=0"))),999999)</f>
        <v>#DIV/0!</v>
      </c>
      <c r="AJ192" s="7">
        <v>2039</v>
      </c>
      <c r="AK192" s="62" t="e">
        <f>IF(SUM($AM$16:$AM47)=SUM($AK$165:$AP$165),AK$165-((AK$165/AK$166)*(COUNTIF($AM$23:$AM47,"=0"))),999999)</f>
        <v>#DIV/0!</v>
      </c>
      <c r="AL192" s="1" t="e">
        <f>IF(SUM($AM$16:$AM47)=SUM($AK$165:$AP$165),AL$165-((AL$165/AL$166)*(COUNTIF($AM$23:$AM47,"=0"))),999999)</f>
        <v>#DIV/0!</v>
      </c>
      <c r="AM192" s="2" t="e">
        <f>IF(SUM($AM$16:$AM47)=SUM($AK$165:$AP$165),AM$165-((AM$165/AM$166)*(COUNTIF($AM$23:$AM47,"=0"))),999999)</f>
        <v>#DIV/0!</v>
      </c>
      <c r="AN192" s="2" t="e">
        <f>IF(SUM($AM$16:$AM47)=SUM($AK$165:$AP$165),AN$165-((AN$165/AN$166)*(COUNTIF($AM$23:$AM47,"=0"))),999999)</f>
        <v>#DIV/0!</v>
      </c>
      <c r="AO192" s="2" t="e">
        <f>IF(SUM($AM$16:$AM47)=SUM($AK$165:$AP$165),AO$165-((AO$165/AO$166)*(COUNTIF($AM$23:$AM47,"=0"))),999999)</f>
        <v>#DIV/0!</v>
      </c>
      <c r="AP192" s="2" t="e">
        <f>IF(SUM($AM$16:$AM47)=SUM($AK$165:$AP$165),AP$165-((AP$165/AP$166)*(COUNTIF($AM$23:$AM47,"=0"))),999999)</f>
        <v>#DIV/0!</v>
      </c>
      <c r="AW192" s="7">
        <v>2039</v>
      </c>
      <c r="AX192" s="62" t="e">
        <f>IF(SUM($AZ$16:$AZ47)=SUM($AX$165:$BC$165),AX$165-((AX$165/AX$166)*(COUNTIF($AZ$23:$AZ47,"=0"))),999999)</f>
        <v>#DIV/0!</v>
      </c>
      <c r="AY192" s="1" t="e">
        <f>IF(SUM($AZ$16:$AZ47)=SUM($AX$165:$BC$165),AY$165-((AY$165/AY$166)*(COUNTIF($AZ$23:$AZ47,"=0"))),999999)</f>
        <v>#DIV/0!</v>
      </c>
      <c r="AZ192" s="2" t="e">
        <f>IF(SUM($AZ$16:$AZ47)=SUM($AX$165:$BC$165),AZ$165-((AZ$165/AZ$166)*(COUNTIF($AZ$23:$AZ47,"=0"))),999999)</f>
        <v>#DIV/0!</v>
      </c>
      <c r="BA192" s="2" t="e">
        <f>IF(SUM($AZ$16:$AZ47)=SUM($AX$165:$BC$165),BA$165-((BA$165/BA$166)*(COUNTIF($AZ$23:$AZ47,"=0"))),999999)</f>
        <v>#DIV/0!</v>
      </c>
      <c r="BB192" s="2" t="e">
        <f>IF(SUM($AZ$16:$AZ47)=SUM($AX$165:$BC$165),BB$165-((BB$165/BB$166)*(COUNTIF($AZ$23:$AZ47,"=0"))),999999)</f>
        <v>#DIV/0!</v>
      </c>
      <c r="BC192" s="2" t="e">
        <f>IF(SUM($AZ$16:$AZ47)=SUM($AX$165:$BC$165),BC$165-((BC$165/BC$166)*(COUNTIF($AZ$23:$AZ47,"=0"))),999999)</f>
        <v>#DIV/0!</v>
      </c>
      <c r="BJ192" s="7">
        <v>2039</v>
      </c>
      <c r="BK192" s="62" t="e">
        <f>IF(SUM($BM$16:$BM47)=SUM($BK$165:$BP$165),BK$165-((BK$165/BK$166)*(COUNTIF($BM$23:$BM47,"=0"))),999999)</f>
        <v>#DIV/0!</v>
      </c>
      <c r="BL192" s="1" t="e">
        <f>IF(SUM($BM$16:$BM47)=SUM($BK$165:$BP$165),BL$165-((BL$165/BL$166)*(COUNTIF($BM$23:$BM47,"=0"))),999999)</f>
        <v>#DIV/0!</v>
      </c>
      <c r="BM192" s="2" t="e">
        <f>IF(SUM($BM$16:$BM47)=SUM($BK$165:$BP$165),BM$165-((BM$165/BM$166)*(COUNTIF($BM$23:$BM47,"=0"))),999999)</f>
        <v>#DIV/0!</v>
      </c>
      <c r="BN192" s="2" t="e">
        <f>IF(SUM($BM$16:$BM47)=SUM($BK$165:$BP$165),BN$165-((BN$165/BN$166)*(COUNTIF($BM$23:$BM47,"=0"))),999999)</f>
        <v>#DIV/0!</v>
      </c>
      <c r="BO192" s="2" t="e">
        <f>IF(SUM($BM$16:$BM47)=SUM($BK$165:$BP$165),BO$165-((BO$165/BO$166)*(COUNTIF($BM$23:$BM47,"=0"))),999999)</f>
        <v>#DIV/0!</v>
      </c>
      <c r="BP192" s="2" t="e">
        <f>IF(SUM($BM$16:$BM47)=SUM($BK$165:$BP$165),BP$165-((BP$165/BP$166)*(COUNTIF($BM$23:$BM47,"=0"))),999999)</f>
        <v>#DIV/0!</v>
      </c>
      <c r="BW192" s="7">
        <v>2039</v>
      </c>
      <c r="BX192" s="62" t="e">
        <f>IF(SUM($BZ$16:$BZ47)=SUM($BX$165:$CC$165),BX$165-((BX$165/BX$166)*(COUNTIF($BZ$23:$BZ47,"=0"))),999999)</f>
        <v>#DIV/0!</v>
      </c>
      <c r="BY192" s="1" t="e">
        <f>IF(SUM($BZ$16:$BZ47)=SUM($BX$165:$CC$165),BY$165-((BY$165/BY$166)*(COUNTIF($BZ$23:$BZ47,"=0"))),999999)</f>
        <v>#DIV/0!</v>
      </c>
      <c r="BZ192" s="2" t="e">
        <f>IF(SUM($BZ$16:$BZ47)=SUM($BX$165:$CC$165),BZ$165-((BZ$165/BZ$166)*(COUNTIF($BZ$23:$BZ47,"=0"))),999999)</f>
        <v>#DIV/0!</v>
      </c>
      <c r="CA192" s="2" t="e">
        <f>IF(SUM($BZ$16:$BZ47)=SUM($BX$165:$CC$165),CA$165-((CA$165/CA$166)*(COUNTIF($BZ$23:$BZ47,"=0"))),999999)</f>
        <v>#DIV/0!</v>
      </c>
      <c r="CB192" s="2" t="e">
        <f>IF(SUM($BZ$16:$BZ47)=SUM($BX$165:$CC$165),CB$165-((CB$165/CB$166)*(COUNTIF($BZ$23:$BZ47,"=0"))),999999)</f>
        <v>#DIV/0!</v>
      </c>
      <c r="CC192" s="2" t="e">
        <f>IF(SUM($BZ$16:$BZ47)=SUM($BX$165:$CC$165),CC$165-((CC$165/CC$166)*(COUNTIF($BZ$23:$BZ47,"=0"))),999999)</f>
        <v>#DIV/0!</v>
      </c>
      <c r="CJ192" s="7">
        <v>2039</v>
      </c>
      <c r="CK192" s="62" t="e">
        <f>IF(SUM($CM$16:$CM47)=SUM($CK$165:$CP$165),CK$165-((CK$165/CK$166)*(COUNTIF($CM$23:$CM47,"=0"))),999999)</f>
        <v>#DIV/0!</v>
      </c>
      <c r="CL192" s="1" t="e">
        <f>IF(SUM($CM$16:$CM47)=SUM($CK$165:$CP$165),CL$165-((CL$165/CL$166)*(COUNTIF($CM$23:$CM47,"=0"))),999999)</f>
        <v>#DIV/0!</v>
      </c>
      <c r="CM192" s="2" t="e">
        <f>IF(SUM($CM$16:$CM47)=SUM($CK$165:$CP$165),CM$165-((CM$165/CM$166)*(COUNTIF($CM$23:$CM47,"=0"))),999999)</f>
        <v>#DIV/0!</v>
      </c>
      <c r="CN192" s="2" t="e">
        <f>IF(SUM($CM$16:$CM47)=SUM($CK$165:$CP$165),CN$165-((CN$165/CN$166)*(COUNTIF($CM$23:$CM47,"=0"))),999999)</f>
        <v>#DIV/0!</v>
      </c>
      <c r="CO192" s="2" t="e">
        <f>IF(SUM($CM$16:$CM47)=SUM($CK$165:$CP$165),CO$165-((CO$165/CO$166)*(COUNTIF($CM$23:$CM47,"=0"))),999999)</f>
        <v>#DIV/0!</v>
      </c>
      <c r="CP192" s="2" t="e">
        <f>IF(SUM($CM$16:$CM47)=SUM($CK$165:$CP$165),CP$165-((CP$165/CP$166)*(COUNTIF($CM$23:$CM47,"=0"))),999999)</f>
        <v>#DIV/0!</v>
      </c>
      <c r="CW192" s="7">
        <v>2039</v>
      </c>
      <c r="CX192" s="62" t="e">
        <f>IF(SUM($CZ$16:$CZ47)=SUM($CX$165:$DC$165),CX$165-((CX$165/CX$166)*(COUNTIF($CZ$23:$CZ47,"=0"))),999999)</f>
        <v>#DIV/0!</v>
      </c>
      <c r="CY192" s="1" t="e">
        <f>IF(SUM($CZ$16:$CZ47)=SUM($CX$165:$DC$165),CY$165-((CY$165/CY$166)*(COUNTIF($CZ$23:$CZ47,"=0"))),999999)</f>
        <v>#DIV/0!</v>
      </c>
      <c r="CZ192" s="2" t="e">
        <f>IF(SUM($CZ$16:$CZ47)=SUM($CX$165:$DC$165),CZ$165-((CZ$165/CZ$166)*(COUNTIF($CZ$23:$CZ47,"=0"))),999999)</f>
        <v>#DIV/0!</v>
      </c>
      <c r="DA192" s="2" t="e">
        <f>IF(SUM($CZ$16:$CZ47)=SUM($CX$165:$DC$165),DA$165-((DA$165/DA$166)*(COUNTIF($CZ$23:$CZ47,"=0"))),999999)</f>
        <v>#DIV/0!</v>
      </c>
      <c r="DB192" s="2" t="e">
        <f>IF(SUM($CZ$16:$CZ47)=SUM($CX$165:$DC$165),DB$165-((DB$165/DB$166)*(COUNTIF($CZ$23:$CZ47,"=0"))),999999)</f>
        <v>#DIV/0!</v>
      </c>
      <c r="DC192" s="2" t="e">
        <f>IF(SUM($CZ$16:$CZ47)=SUM($CX$165:$DC$165),DC$165-((DC$165/DC$166)*(COUNTIF($CZ$23:$CZ47,"=0"))),999999)</f>
        <v>#DIV/0!</v>
      </c>
      <c r="DJ192" s="7">
        <v>2039</v>
      </c>
      <c r="DK192" s="62" t="e">
        <f>IF(SUM($DM$16:$DM47)=SUM($DK$165:$DP$165),DK$165-((DK$165/DK$166)*(COUNTIF($DM$23:$DM47,"=0"))),999999)</f>
        <v>#DIV/0!</v>
      </c>
      <c r="DL192" s="1" t="e">
        <f>IF(SUM($DM$16:$DM47)=SUM($DK$165:$DP$165),DL$165-((DL$165/DL$166)*(COUNTIF($DM$23:$DM47,"=0"))),999999)</f>
        <v>#DIV/0!</v>
      </c>
      <c r="DM192" s="2" t="e">
        <f>IF(SUM($DM$16:$DM47)=SUM($DK$165:$DP$165),DM$165-((DM$165/DM$166)*(COUNTIF($DM$23:$DM47,"=0"))),999999)</f>
        <v>#DIV/0!</v>
      </c>
      <c r="DN192" s="2" t="e">
        <f>IF(SUM($DM$16:$DM47)=SUM($DK$165:$DP$165),DN$165-((DN$165/DN$166)*(COUNTIF($DM$23:$DM47,"=0"))),999999)</f>
        <v>#DIV/0!</v>
      </c>
      <c r="DO192" s="2" t="e">
        <f>IF(SUM($DM$16:$DM47)=SUM($DK$165:$DP$165),DO$165-((DO$165/DO$166)*(COUNTIF($DM$23:$DM47,"=0"))),999999)</f>
        <v>#DIV/0!</v>
      </c>
      <c r="DP192" s="2" t="e">
        <f>IF(SUM($DM$16:$DM47)=SUM($DK$165:$DP$165),DP$165-((DP$165/DP$166)*(COUNTIF($DM$23:$DM47,"=0"))),999999)</f>
        <v>#DIV/0!</v>
      </c>
      <c r="DW192" s="7">
        <v>2039</v>
      </c>
      <c r="DX192" s="62" t="e">
        <f>IF(SUM($DZ$16:$DZ47)=SUM($DX$165:$EC$165),DX$165-((DX$165/DX$166)*(COUNTIF($DZ$23:$DZ47,"=0"))),999999)</f>
        <v>#DIV/0!</v>
      </c>
      <c r="DY192" s="1" t="e">
        <f>IF(SUM($DZ$16:$DZ47)=SUM($DX$165:$EC$165),DY$165-((DY$165/DY$166)*(COUNTIF($DZ$23:$DZ47,"=0"))),999999)</f>
        <v>#DIV/0!</v>
      </c>
      <c r="DZ192" s="2" t="e">
        <f>IF(SUM($DZ$16:$DZ47)=SUM($DX$165:$EC$165),DZ$165-((DZ$165/DZ$166)*(COUNTIF($DZ$23:$DZ47,"=0"))),999999)</f>
        <v>#DIV/0!</v>
      </c>
      <c r="EA192" s="2" t="e">
        <f>IF(SUM($DZ$16:$DZ47)=SUM($DX$165:$EC$165),EA$165-((EA$165/EA$166)*(COUNTIF($DZ$23:$DZ47,"=0"))),999999)</f>
        <v>#DIV/0!</v>
      </c>
      <c r="EB192" s="2" t="e">
        <f>IF(SUM($DZ$16:$DZ47)=SUM($DX$165:$EC$165),EB$165-((EB$165/EB$166)*(COUNTIF($DZ$23:$DZ47,"=0"))),999999)</f>
        <v>#DIV/0!</v>
      </c>
      <c r="EC192" s="2" t="e">
        <f>IF(SUM($DZ$16:$DZ47)=SUM($DX$165:$EC$165),EC$165-((EC$165/EC$166)*(COUNTIF($DZ$23:$DZ47,"=0"))),999999)</f>
        <v>#DIV/0!</v>
      </c>
      <c r="EJ192" s="7">
        <v>2039</v>
      </c>
      <c r="EK192" s="62" t="e">
        <f>IF(SUM($EM$16:$EM47)=SUM($EK$165:$EP$165),EK$165-((EK$165/EK$166)*(COUNTIF($EM$23:$EM47,"=0"))),999999)</f>
        <v>#DIV/0!</v>
      </c>
      <c r="EL192" s="1" t="e">
        <f>IF(SUM($EM$16:$EM47)=SUM($EK$165:$EP$165),EL$165-((EL$165/EL$166)*(COUNTIF($EM$23:$EM47,"=0"))),999999)</f>
        <v>#DIV/0!</v>
      </c>
      <c r="EM192" s="2" t="e">
        <f>IF(SUM($EM$16:$EM47)=SUM($EK$165:$EP$165),EM$165-((EM$165/EM$166)*(COUNTIF($EM$23:$EM47,"=0"))),999999)</f>
        <v>#DIV/0!</v>
      </c>
      <c r="EN192" s="2" t="e">
        <f>IF(SUM($EM$16:$EM47)=SUM($EK$165:$EP$165),EN$165-((EN$165/EN$166)*(COUNTIF($EM$23:$EM47,"=0"))),999999)</f>
        <v>#DIV/0!</v>
      </c>
      <c r="EO192" s="2" t="e">
        <f>IF(SUM($EM$16:$EM47)=SUM($EK$165:$EP$165),EO$165-((EO$165/EO$166)*(COUNTIF($EM$23:$EM47,"=0"))),999999)</f>
        <v>#DIV/0!</v>
      </c>
      <c r="EP192" s="2" t="e">
        <f>IF(SUM($EM$16:$EM47)=SUM($EK$165:$EP$165),EP$165-((EP$165/EP$166)*(COUNTIF($EM$23:$EM47,"=0"))),999999)</f>
        <v>#DIV/0!</v>
      </c>
      <c r="EW192" s="7">
        <v>2039</v>
      </c>
      <c r="EX192" s="62">
        <f>IF(SUM($EZ$16:$EZ47)=SUM($EX$165:$FC$165),EX$165-((EX$165/EX$166)*(COUNTIF($EZ$23:$EZ47,"=0"))),999999)</f>
        <v>999999</v>
      </c>
      <c r="EY192" s="1">
        <f>IF(SUM($EZ$16:$EZ47)=SUM($EX$165:$FC$165),EY$165-((EY$165/EY$166)*(COUNTIF($EZ$23:$EZ47,"=0"))),999999)</f>
        <v>999999</v>
      </c>
      <c r="EZ192" s="2">
        <f>IF(SUM($EZ$16:$EZ47)=SUM($EX$165:$FC$165),EZ$165-((EZ$165/EZ$166)*(COUNTIF($EZ$23:$EZ47,"=0"))),999999)</f>
        <v>999999</v>
      </c>
      <c r="FA192" s="2">
        <f>IF(SUM($EZ$16:$EZ47)=SUM($EX$165:$FC$165),FA$165-((FA$165/FA$166)*(COUNTIF($EZ$23:$EZ47,"=0"))),999999)</f>
        <v>999999</v>
      </c>
      <c r="FB192" s="2">
        <f>IF(SUM($EZ$16:$EZ47)=SUM($EX$165:$FC$165),FB$165-((FB$165/FB$166)*(COUNTIF($EZ$23:$EZ47,"=0"))),999999)</f>
        <v>999999</v>
      </c>
      <c r="FC192" s="2">
        <f>IF(SUM($EZ$16:$EZ47)=SUM($EX$165:$FC$165),FC$165-((FC$165/FC$166)*(COUNTIF($EZ$23:$EZ47,"=0"))),999999)</f>
        <v>999999</v>
      </c>
      <c r="FJ192" s="47"/>
    </row>
    <row r="193" spans="2:166" ht="15" customHeight="1" x14ac:dyDescent="0.25">
      <c r="B193" s="14">
        <f t="shared" si="169"/>
        <v>25</v>
      </c>
      <c r="C193" s="6">
        <v>2040</v>
      </c>
      <c r="D193" s="104"/>
      <c r="E193" s="39"/>
      <c r="F193" s="39"/>
      <c r="G193" s="39"/>
      <c r="H193" s="39"/>
      <c r="I193" s="105"/>
      <c r="J193" s="6">
        <v>2040</v>
      </c>
      <c r="K193" s="63" t="e">
        <f>IF(SUM($M$16:$M48)=SUM($K$165:$P$165),K$165-((K$165/K$166)*(COUNTIF($M$23:$M48,"=0"))),999999)</f>
        <v>#DIV/0!</v>
      </c>
      <c r="L193" s="20" t="e">
        <f>IF(SUM($M$16:$M48)=SUM($K$165:$P$165),L$165-((L$165/L$166)*(COUNTIF($M$23:$M48,"=0"))),999999)</f>
        <v>#DIV/0!</v>
      </c>
      <c r="M193" s="20" t="e">
        <f>IF(SUM($M$16:$M48)=SUM($K$165:$P$165),M$165-((M$165/M$166)*(COUNTIF($M$23:$M48,"=0"))),999999)</f>
        <v>#DIV/0!</v>
      </c>
      <c r="N193" s="20" t="e">
        <f>IF(SUM($M$16:$M48)=SUM($K$165:$P$165),N$165-((N$165/N$166)*(COUNTIF($M$23:$M48,"=0"))),999999)</f>
        <v>#DIV/0!</v>
      </c>
      <c r="O193" s="20" t="e">
        <f>IF(SUM($M$16:$M48)=SUM($K$165:$P$165),O$165-((O$165/O$166)*(COUNTIF($M$23:$M48,"=0"))),999999)</f>
        <v>#DIV/0!</v>
      </c>
      <c r="P193" s="20" t="e">
        <f>IF(SUM($M$16:$M48)=SUM($K$165:$P$165),P$165-((P$165/P$166)*(COUNTIF($M$23:$M48,"=0"))),999999)</f>
        <v>#DIV/0!</v>
      </c>
      <c r="T193" s="39"/>
      <c r="U193" s="39"/>
      <c r="V193" s="39"/>
      <c r="W193" s="6">
        <v>2040</v>
      </c>
      <c r="X193" s="63" t="e">
        <f>IF(SUM($Z$16:$Z48)=SUM($X$165:$AC$165),X$165-((X$165/X$166)*(COUNTIF($Z$23:$Z48,"=0"))),999999)</f>
        <v>#DIV/0!</v>
      </c>
      <c r="Y193" s="20" t="e">
        <f>IF(SUM($Z$16:$Z48)=SUM($X$165:$AC$165),Y$165-((Y$165/Y$166)*(COUNTIF($Z$23:$Z48,"=0"))),999999)</f>
        <v>#DIV/0!</v>
      </c>
      <c r="Z193" s="20" t="e">
        <f>IF(SUM($Z$16:$Z48)=SUM($X$165:$AC$165),Z$165-((Z$165/Z$166)*(COUNTIF($Z$23:$Z48,"=0"))),999999)</f>
        <v>#DIV/0!</v>
      </c>
      <c r="AA193" s="20" t="e">
        <f>IF(SUM($Z$16:$Z48)=SUM($X$165:$AC$165),AA$165-((AA$165/AA$166)*(COUNTIF($Z$23:$Z48,"=0"))),999999)</f>
        <v>#DIV/0!</v>
      </c>
      <c r="AB193" s="20" t="e">
        <f>IF(SUM($Z$16:$Z48)=SUM($X$165:$AC$165),AB$165-((AB$165/AB$166)*(COUNTIF($Z$23:$Z48,"=0"))),999999)</f>
        <v>#DIV/0!</v>
      </c>
      <c r="AC193" s="20" t="e">
        <f>IF(SUM($Z$16:$Z48)=SUM($X$165:$AC$165),AC$165-((AC$165/AC$166)*(COUNTIF($Z$23:$Z48,"=0"))),999999)</f>
        <v>#DIV/0!</v>
      </c>
      <c r="AJ193" s="6">
        <v>2040</v>
      </c>
      <c r="AK193" s="63" t="e">
        <f>IF(SUM($AM$16:$AM48)=SUM($AK$165:$AP$165),AK$165-((AK$165/AK$166)*(COUNTIF($AM$23:$AM48,"=0"))),999999)</f>
        <v>#DIV/0!</v>
      </c>
      <c r="AL193" s="20" t="e">
        <f>IF(SUM($AM$16:$AM48)=SUM($AK$165:$AP$165),AL$165-((AL$165/AL$166)*(COUNTIF($AM$23:$AM48,"=0"))),999999)</f>
        <v>#DIV/0!</v>
      </c>
      <c r="AM193" s="20" t="e">
        <f>IF(SUM($AM$16:$AM48)=SUM($AK$165:$AP$165),AM$165-((AM$165/AM$166)*(COUNTIF($AM$23:$AM48,"=0"))),999999)</f>
        <v>#DIV/0!</v>
      </c>
      <c r="AN193" s="20" t="e">
        <f>IF(SUM($AM$16:$AM48)=SUM($AK$165:$AP$165),AN$165-((AN$165/AN$166)*(COUNTIF($AM$23:$AM48,"=0"))),999999)</f>
        <v>#DIV/0!</v>
      </c>
      <c r="AO193" s="20" t="e">
        <f>IF(SUM($AM$16:$AM48)=SUM($AK$165:$AP$165),AO$165-((AO$165/AO$166)*(COUNTIF($AM$23:$AM48,"=0"))),999999)</f>
        <v>#DIV/0!</v>
      </c>
      <c r="AP193" s="20" t="e">
        <f>IF(SUM($AM$16:$AM48)=SUM($AK$165:$AP$165),AP$165-((AP$165/AP$166)*(COUNTIF($AM$23:$AM48,"=0"))),999999)</f>
        <v>#DIV/0!</v>
      </c>
      <c r="AW193" s="6">
        <v>2040</v>
      </c>
      <c r="AX193" s="63" t="e">
        <f>IF(SUM($AZ$16:$AZ48)=SUM($AX$165:$BC$165),AX$165-((AX$165/AX$166)*(COUNTIF($AZ$23:$AZ48,"=0"))),999999)</f>
        <v>#DIV/0!</v>
      </c>
      <c r="AY193" s="20" t="e">
        <f>IF(SUM($AZ$16:$AZ48)=SUM($AX$165:$BC$165),AY$165-((AY$165/AY$166)*(COUNTIF($AZ$23:$AZ48,"=0"))),999999)</f>
        <v>#DIV/0!</v>
      </c>
      <c r="AZ193" s="20" t="e">
        <f>IF(SUM($AZ$16:$AZ48)=SUM($AX$165:$BC$165),AZ$165-((AZ$165/AZ$166)*(COUNTIF($AZ$23:$AZ48,"=0"))),999999)</f>
        <v>#DIV/0!</v>
      </c>
      <c r="BA193" s="20" t="e">
        <f>IF(SUM($AZ$16:$AZ48)=SUM($AX$165:$BC$165),BA$165-((BA$165/BA$166)*(COUNTIF($AZ$23:$AZ48,"=0"))),999999)</f>
        <v>#DIV/0!</v>
      </c>
      <c r="BB193" s="20" t="e">
        <f>IF(SUM($AZ$16:$AZ48)=SUM($AX$165:$BC$165),BB$165-((BB$165/BB$166)*(COUNTIF($AZ$23:$AZ48,"=0"))),999999)</f>
        <v>#DIV/0!</v>
      </c>
      <c r="BC193" s="20" t="e">
        <f>IF(SUM($AZ$16:$AZ48)=SUM($AX$165:$BC$165),BC$165-((BC$165/BC$166)*(COUNTIF($AZ$23:$AZ48,"=0"))),999999)</f>
        <v>#DIV/0!</v>
      </c>
      <c r="BJ193" s="6">
        <v>2040</v>
      </c>
      <c r="BK193" s="63" t="e">
        <f>IF(SUM($BM$16:$BM48)=SUM($BK$165:$BP$165),BK$165-((BK$165/BK$166)*(COUNTIF($BM$23:$BM48,"=0"))),999999)</f>
        <v>#DIV/0!</v>
      </c>
      <c r="BL193" s="20" t="e">
        <f>IF(SUM($BM$16:$BM48)=SUM($BK$165:$BP$165),BL$165-((BL$165/BL$166)*(COUNTIF($BM$23:$BM48,"=0"))),999999)</f>
        <v>#DIV/0!</v>
      </c>
      <c r="BM193" s="20" t="e">
        <f>IF(SUM($BM$16:$BM48)=SUM($BK$165:$BP$165),BM$165-((BM$165/BM$166)*(COUNTIF($BM$23:$BM48,"=0"))),999999)</f>
        <v>#DIV/0!</v>
      </c>
      <c r="BN193" s="20" t="e">
        <f>IF(SUM($BM$16:$BM48)=SUM($BK$165:$BP$165),BN$165-((BN$165/BN$166)*(COUNTIF($BM$23:$BM48,"=0"))),999999)</f>
        <v>#DIV/0!</v>
      </c>
      <c r="BO193" s="20" t="e">
        <f>IF(SUM($BM$16:$BM48)=SUM($BK$165:$BP$165),BO$165-((BO$165/BO$166)*(COUNTIF($BM$23:$BM48,"=0"))),999999)</f>
        <v>#DIV/0!</v>
      </c>
      <c r="BP193" s="20" t="e">
        <f>IF(SUM($BM$16:$BM48)=SUM($BK$165:$BP$165),BP$165-((BP$165/BP$166)*(COUNTIF($BM$23:$BM48,"=0"))),999999)</f>
        <v>#DIV/0!</v>
      </c>
      <c r="BW193" s="6">
        <v>2040</v>
      </c>
      <c r="BX193" s="63" t="e">
        <f>IF(SUM($BZ$16:$BZ48)=SUM($BX$165:$CC$165),BX$165-((BX$165/BX$166)*(COUNTIF($BZ$23:$BZ48,"=0"))),999999)</f>
        <v>#DIV/0!</v>
      </c>
      <c r="BY193" s="20" t="e">
        <f>IF(SUM($BZ$16:$BZ48)=SUM($BX$165:$CC$165),BY$165-((BY$165/BY$166)*(COUNTIF($BZ$23:$BZ48,"=0"))),999999)</f>
        <v>#DIV/0!</v>
      </c>
      <c r="BZ193" s="20" t="e">
        <f>IF(SUM($BZ$16:$BZ48)=SUM($BX$165:$CC$165),BZ$165-((BZ$165/BZ$166)*(COUNTIF($BZ$23:$BZ48,"=0"))),999999)</f>
        <v>#DIV/0!</v>
      </c>
      <c r="CA193" s="20" t="e">
        <f>IF(SUM($BZ$16:$BZ48)=SUM($BX$165:$CC$165),CA$165-((CA$165/CA$166)*(COUNTIF($BZ$23:$BZ48,"=0"))),999999)</f>
        <v>#DIV/0!</v>
      </c>
      <c r="CB193" s="20" t="e">
        <f>IF(SUM($BZ$16:$BZ48)=SUM($BX$165:$CC$165),CB$165-((CB$165/CB$166)*(COUNTIF($BZ$23:$BZ48,"=0"))),999999)</f>
        <v>#DIV/0!</v>
      </c>
      <c r="CC193" s="20" t="e">
        <f>IF(SUM($BZ$16:$BZ48)=SUM($BX$165:$CC$165),CC$165-((CC$165/CC$166)*(COUNTIF($BZ$23:$BZ48,"=0"))),999999)</f>
        <v>#DIV/0!</v>
      </c>
      <c r="CJ193" s="6">
        <v>2040</v>
      </c>
      <c r="CK193" s="63" t="e">
        <f>IF(SUM($CM$16:$CM48)=SUM($CK$165:$CP$165),CK$165-((CK$165/CK$166)*(COUNTIF($CM$23:$CM48,"=0"))),999999)</f>
        <v>#DIV/0!</v>
      </c>
      <c r="CL193" s="20" t="e">
        <f>IF(SUM($CM$16:$CM48)=SUM($CK$165:$CP$165),CL$165-((CL$165/CL$166)*(COUNTIF($CM$23:$CM48,"=0"))),999999)</f>
        <v>#DIV/0!</v>
      </c>
      <c r="CM193" s="20" t="e">
        <f>IF(SUM($CM$16:$CM48)=SUM($CK$165:$CP$165),CM$165-((CM$165/CM$166)*(COUNTIF($CM$23:$CM48,"=0"))),999999)</f>
        <v>#DIV/0!</v>
      </c>
      <c r="CN193" s="20" t="e">
        <f>IF(SUM($CM$16:$CM48)=SUM($CK$165:$CP$165),CN$165-((CN$165/CN$166)*(COUNTIF($CM$23:$CM48,"=0"))),999999)</f>
        <v>#DIV/0!</v>
      </c>
      <c r="CO193" s="20" t="e">
        <f>IF(SUM($CM$16:$CM48)=SUM($CK$165:$CP$165),CO$165-((CO$165/CO$166)*(COUNTIF($CM$23:$CM48,"=0"))),999999)</f>
        <v>#DIV/0!</v>
      </c>
      <c r="CP193" s="20" t="e">
        <f>IF(SUM($CM$16:$CM48)=SUM($CK$165:$CP$165),CP$165-((CP$165/CP$166)*(COUNTIF($CM$23:$CM48,"=0"))),999999)</f>
        <v>#DIV/0!</v>
      </c>
      <c r="CW193" s="6">
        <v>2040</v>
      </c>
      <c r="CX193" s="63" t="e">
        <f>IF(SUM($CZ$16:$CZ48)=SUM($CX$165:$DC$165),CX$165-((CX$165/CX$166)*(COUNTIF($CZ$23:$CZ48,"=0"))),999999)</f>
        <v>#DIV/0!</v>
      </c>
      <c r="CY193" s="20" t="e">
        <f>IF(SUM($CZ$16:$CZ48)=SUM($CX$165:$DC$165),CY$165-((CY$165/CY$166)*(COUNTIF($CZ$23:$CZ48,"=0"))),999999)</f>
        <v>#DIV/0!</v>
      </c>
      <c r="CZ193" s="20" t="e">
        <f>IF(SUM($CZ$16:$CZ48)=SUM($CX$165:$DC$165),CZ$165-((CZ$165/CZ$166)*(COUNTIF($CZ$23:$CZ48,"=0"))),999999)</f>
        <v>#DIV/0!</v>
      </c>
      <c r="DA193" s="20" t="e">
        <f>IF(SUM($CZ$16:$CZ48)=SUM($CX$165:$DC$165),DA$165-((DA$165/DA$166)*(COUNTIF($CZ$23:$CZ48,"=0"))),999999)</f>
        <v>#DIV/0!</v>
      </c>
      <c r="DB193" s="20" t="e">
        <f>IF(SUM($CZ$16:$CZ48)=SUM($CX$165:$DC$165),DB$165-((DB$165/DB$166)*(COUNTIF($CZ$23:$CZ48,"=0"))),999999)</f>
        <v>#DIV/0!</v>
      </c>
      <c r="DC193" s="20" t="e">
        <f>IF(SUM($CZ$16:$CZ48)=SUM($CX$165:$DC$165),DC$165-((DC$165/DC$166)*(COUNTIF($CZ$23:$CZ48,"=0"))),999999)</f>
        <v>#DIV/0!</v>
      </c>
      <c r="DJ193" s="6">
        <v>2040</v>
      </c>
      <c r="DK193" s="63" t="e">
        <f>IF(SUM($DM$16:$DM48)=SUM($DK$165:$DP$165),DK$165-((DK$165/DK$166)*(COUNTIF($DM$23:$DM48,"=0"))),999999)</f>
        <v>#DIV/0!</v>
      </c>
      <c r="DL193" s="20" t="e">
        <f>IF(SUM($DM$16:$DM48)=SUM($DK$165:$DP$165),DL$165-((DL$165/DL$166)*(COUNTIF($DM$23:$DM48,"=0"))),999999)</f>
        <v>#DIV/0!</v>
      </c>
      <c r="DM193" s="20" t="e">
        <f>IF(SUM($DM$16:$DM48)=SUM($DK$165:$DP$165),DM$165-((DM$165/DM$166)*(COUNTIF($DM$23:$DM48,"=0"))),999999)</f>
        <v>#DIV/0!</v>
      </c>
      <c r="DN193" s="20" t="e">
        <f>IF(SUM($DM$16:$DM48)=SUM($DK$165:$DP$165),DN$165-((DN$165/DN$166)*(COUNTIF($DM$23:$DM48,"=0"))),999999)</f>
        <v>#DIV/0!</v>
      </c>
      <c r="DO193" s="20" t="e">
        <f>IF(SUM($DM$16:$DM48)=SUM($DK$165:$DP$165),DO$165-((DO$165/DO$166)*(COUNTIF($DM$23:$DM48,"=0"))),999999)</f>
        <v>#DIV/0!</v>
      </c>
      <c r="DP193" s="20" t="e">
        <f>IF(SUM($DM$16:$DM48)=SUM($DK$165:$DP$165),DP$165-((DP$165/DP$166)*(COUNTIF($DM$23:$DM48,"=0"))),999999)</f>
        <v>#DIV/0!</v>
      </c>
      <c r="DW193" s="6">
        <v>2040</v>
      </c>
      <c r="DX193" s="63" t="e">
        <f>IF(SUM($DZ$16:$DZ48)=SUM($DX$165:$EC$165),DX$165-((DX$165/DX$166)*(COUNTIF($DZ$23:$DZ48,"=0"))),999999)</f>
        <v>#DIV/0!</v>
      </c>
      <c r="DY193" s="20" t="e">
        <f>IF(SUM($DZ$16:$DZ48)=SUM($DX$165:$EC$165),DY$165-((DY$165/DY$166)*(COUNTIF($DZ$23:$DZ48,"=0"))),999999)</f>
        <v>#DIV/0!</v>
      </c>
      <c r="DZ193" s="20" t="e">
        <f>IF(SUM($DZ$16:$DZ48)=SUM($DX$165:$EC$165),DZ$165-((DZ$165/DZ$166)*(COUNTIF($DZ$23:$DZ48,"=0"))),999999)</f>
        <v>#DIV/0!</v>
      </c>
      <c r="EA193" s="20" t="e">
        <f>IF(SUM($DZ$16:$DZ48)=SUM($DX$165:$EC$165),EA$165-((EA$165/EA$166)*(COUNTIF($DZ$23:$DZ48,"=0"))),999999)</f>
        <v>#DIV/0!</v>
      </c>
      <c r="EB193" s="20" t="e">
        <f>IF(SUM($DZ$16:$DZ48)=SUM($DX$165:$EC$165),EB$165-((EB$165/EB$166)*(COUNTIF($DZ$23:$DZ48,"=0"))),999999)</f>
        <v>#DIV/0!</v>
      </c>
      <c r="EC193" s="20" t="e">
        <f>IF(SUM($DZ$16:$DZ48)=SUM($DX$165:$EC$165),EC$165-((EC$165/EC$166)*(COUNTIF($DZ$23:$DZ48,"=0"))),999999)</f>
        <v>#DIV/0!</v>
      </c>
      <c r="EJ193" s="6">
        <v>2040</v>
      </c>
      <c r="EK193" s="63" t="e">
        <f>IF(SUM($EM$16:$EM48)=SUM($EK$165:$EP$165),EK$165-((EK$165/EK$166)*(COUNTIF($EM$23:$EM48,"=0"))),999999)</f>
        <v>#DIV/0!</v>
      </c>
      <c r="EL193" s="20" t="e">
        <f>IF(SUM($EM$16:$EM48)=SUM($EK$165:$EP$165),EL$165-((EL$165/EL$166)*(COUNTIF($EM$23:$EM48,"=0"))),999999)</f>
        <v>#DIV/0!</v>
      </c>
      <c r="EM193" s="20" t="e">
        <f>IF(SUM($EM$16:$EM48)=SUM($EK$165:$EP$165),EM$165-((EM$165/EM$166)*(COUNTIF($EM$23:$EM48,"=0"))),999999)</f>
        <v>#DIV/0!</v>
      </c>
      <c r="EN193" s="20" t="e">
        <f>IF(SUM($EM$16:$EM48)=SUM($EK$165:$EP$165),EN$165-((EN$165/EN$166)*(COUNTIF($EM$23:$EM48,"=0"))),999999)</f>
        <v>#DIV/0!</v>
      </c>
      <c r="EO193" s="20" t="e">
        <f>IF(SUM($EM$16:$EM48)=SUM($EK$165:$EP$165),EO$165-((EO$165/EO$166)*(COUNTIF($EM$23:$EM48,"=0"))),999999)</f>
        <v>#DIV/0!</v>
      </c>
      <c r="EP193" s="20" t="e">
        <f>IF(SUM($EM$16:$EM48)=SUM($EK$165:$EP$165),EP$165-((EP$165/EP$166)*(COUNTIF($EM$23:$EM48,"=0"))),999999)</f>
        <v>#DIV/0!</v>
      </c>
      <c r="EW193" s="6">
        <v>2040</v>
      </c>
      <c r="EX193" s="63">
        <f>IF(SUM($EZ$16:$EZ48)=SUM($EX$165:$FC$165),EX$165-((EX$165/EX$166)*(COUNTIF($EZ$23:$EZ48,"=0"))),999999)</f>
        <v>999999</v>
      </c>
      <c r="EY193" s="20">
        <f>IF(SUM($EZ$16:$EZ48)=SUM($EX$165:$FC$165),EY$165-((EY$165/EY$166)*(COUNTIF($EZ$23:$EZ48,"=0"))),999999)</f>
        <v>999999</v>
      </c>
      <c r="EZ193" s="20">
        <f>IF(SUM($EZ$16:$EZ48)=SUM($EX$165:$FC$165),EZ$165-((EZ$165/EZ$166)*(COUNTIF($EZ$23:$EZ48,"=0"))),999999)</f>
        <v>999999</v>
      </c>
      <c r="FA193" s="20">
        <f>IF(SUM($EZ$16:$EZ48)=SUM($EX$165:$FC$165),FA$165-((FA$165/FA$166)*(COUNTIF($EZ$23:$EZ48,"=0"))),999999)</f>
        <v>999999</v>
      </c>
      <c r="FB193" s="20">
        <f>IF(SUM($EZ$16:$EZ48)=SUM($EX$165:$FC$165),FB$165-((FB$165/FB$166)*(COUNTIF($EZ$23:$EZ48,"=0"))),999999)</f>
        <v>999999</v>
      </c>
      <c r="FC193" s="20">
        <f>IF(SUM($EZ$16:$EZ48)=SUM($EX$165:$FC$165),FC$165-((FC$165/FC$166)*(COUNTIF($EZ$23:$EZ48,"=0"))),999999)</f>
        <v>999999</v>
      </c>
      <c r="FJ193" s="47"/>
    </row>
    <row r="194" spans="2:166" x14ac:dyDescent="0.25">
      <c r="B194" s="15">
        <f t="shared" si="169"/>
        <v>26</v>
      </c>
      <c r="C194" s="7">
        <v>2041</v>
      </c>
      <c r="D194" s="104"/>
      <c r="E194" s="39"/>
      <c r="F194" s="39"/>
      <c r="G194" s="39"/>
      <c r="H194" s="39"/>
      <c r="I194" s="105"/>
      <c r="J194" s="7">
        <v>2041</v>
      </c>
      <c r="K194" s="64" t="e">
        <f>IF(SUM($M$16:$M49)=SUM($K$165:$P$165),K$165-((K$165/K$166)*(COUNTIF($M$23:$M49,"=0"))),999999)</f>
        <v>#DIV/0!</v>
      </c>
      <c r="L194" s="19" t="e">
        <f>IF(SUM($M$16:$M49)=SUM($K$165:$P$165),L$165-((L$165/L$166)*(COUNTIF($M$23:$M49,"=0"))),999999)</f>
        <v>#DIV/0!</v>
      </c>
      <c r="M194" s="19" t="e">
        <f>IF(SUM($M$16:$M49)=SUM($K$165:$P$165),M$165-((M$165/M$166)*(COUNTIF($M$23:$M49,"=0"))),999999)</f>
        <v>#DIV/0!</v>
      </c>
      <c r="N194" s="19" t="e">
        <f>IF(SUM($M$16:$M49)=SUM($K$165:$P$165),N$165-((N$165/N$166)*(COUNTIF($M$23:$M49,"=0"))),999999)</f>
        <v>#DIV/0!</v>
      </c>
      <c r="O194" s="19" t="e">
        <f>IF(SUM($M$16:$M49)=SUM($K$165:$P$165),O$165-((O$165/O$166)*(COUNTIF($M$23:$M49,"=0"))),999999)</f>
        <v>#DIV/0!</v>
      </c>
      <c r="P194" s="19" t="e">
        <f>IF(SUM($M$16:$M49)=SUM($K$165:$P$165),P$165-((P$165/P$166)*(COUNTIF($M$23:$M49,"=0"))),999999)</f>
        <v>#DIV/0!</v>
      </c>
      <c r="T194" s="39"/>
      <c r="U194" s="39"/>
      <c r="V194" s="39"/>
      <c r="W194" s="7">
        <v>2041</v>
      </c>
      <c r="X194" s="64" t="e">
        <f>IF(SUM($Z$16:$Z49)=SUM($X$165:$AC$165),X$165-((X$165/X$166)*(COUNTIF($Z$23:$Z49,"=0"))),999999)</f>
        <v>#DIV/0!</v>
      </c>
      <c r="Y194" s="19" t="e">
        <f>IF(SUM($Z$16:$Z49)=SUM($X$165:$AC$165),Y$165-((Y$165/Y$166)*(COUNTIF($Z$23:$Z49,"=0"))),999999)</f>
        <v>#DIV/0!</v>
      </c>
      <c r="Z194" s="19" t="e">
        <f>IF(SUM($Z$16:$Z49)=SUM($X$165:$AC$165),Z$165-((Z$165/Z$166)*(COUNTIF($Z$23:$Z49,"=0"))),999999)</f>
        <v>#DIV/0!</v>
      </c>
      <c r="AA194" s="19" t="e">
        <f>IF(SUM($Z$16:$Z49)=SUM($X$165:$AC$165),AA$165-((AA$165/AA$166)*(COUNTIF($Z$23:$Z49,"=0"))),999999)</f>
        <v>#DIV/0!</v>
      </c>
      <c r="AB194" s="19" t="e">
        <f>IF(SUM($Z$16:$Z49)=SUM($X$165:$AC$165),AB$165-((AB$165/AB$166)*(COUNTIF($Z$23:$Z49,"=0"))),999999)</f>
        <v>#DIV/0!</v>
      </c>
      <c r="AC194" s="19" t="e">
        <f>IF(SUM($Z$16:$Z49)=SUM($X$165:$AC$165),AC$165-((AC$165/AC$166)*(COUNTIF($Z$23:$Z49,"=0"))),999999)</f>
        <v>#DIV/0!</v>
      </c>
      <c r="AJ194" s="7">
        <v>2041</v>
      </c>
      <c r="AK194" s="64" t="e">
        <f>IF(SUM($AM$16:$AM49)=SUM($AK$165:$AP$165),AK$165-((AK$165/AK$166)*(COUNTIF($AM$23:$AM49,"=0"))),999999)</f>
        <v>#DIV/0!</v>
      </c>
      <c r="AL194" s="19" t="e">
        <f>IF(SUM($AM$16:$AM49)=SUM($AK$165:$AP$165),AL$165-((AL$165/AL$166)*(COUNTIF($AM$23:$AM49,"=0"))),999999)</f>
        <v>#DIV/0!</v>
      </c>
      <c r="AM194" s="19" t="e">
        <f>IF(SUM($AM$16:$AM49)=SUM($AK$165:$AP$165),AM$165-((AM$165/AM$166)*(COUNTIF($AM$23:$AM49,"=0"))),999999)</f>
        <v>#DIV/0!</v>
      </c>
      <c r="AN194" s="19" t="e">
        <f>IF(SUM($AM$16:$AM49)=SUM($AK$165:$AP$165),AN$165-((AN$165/AN$166)*(COUNTIF($AM$23:$AM49,"=0"))),999999)</f>
        <v>#DIV/0!</v>
      </c>
      <c r="AO194" s="19" t="e">
        <f>IF(SUM($AM$16:$AM49)=SUM($AK$165:$AP$165),AO$165-((AO$165/AO$166)*(COUNTIF($AM$23:$AM49,"=0"))),999999)</f>
        <v>#DIV/0!</v>
      </c>
      <c r="AP194" s="19" t="e">
        <f>IF(SUM($AM$16:$AM49)=SUM($AK$165:$AP$165),AP$165-((AP$165/AP$166)*(COUNTIF($AM$23:$AM49,"=0"))),999999)</f>
        <v>#DIV/0!</v>
      </c>
      <c r="AW194" s="7">
        <v>2041</v>
      </c>
      <c r="AX194" s="64" t="e">
        <f>IF(SUM($AZ$16:$AZ49)=SUM($AX$165:$BC$165),AX$165-((AX$165/AX$166)*(COUNTIF($AZ$23:$AZ49,"=0"))),999999)</f>
        <v>#DIV/0!</v>
      </c>
      <c r="AY194" s="19" t="e">
        <f>IF(SUM($AZ$16:$AZ49)=SUM($AX$165:$BC$165),AY$165-((AY$165/AY$166)*(COUNTIF($AZ$23:$AZ49,"=0"))),999999)</f>
        <v>#DIV/0!</v>
      </c>
      <c r="AZ194" s="19" t="e">
        <f>IF(SUM($AZ$16:$AZ49)=SUM($AX$165:$BC$165),AZ$165-((AZ$165/AZ$166)*(COUNTIF($AZ$23:$AZ49,"=0"))),999999)</f>
        <v>#DIV/0!</v>
      </c>
      <c r="BA194" s="19" t="e">
        <f>IF(SUM($AZ$16:$AZ49)=SUM($AX$165:$BC$165),BA$165-((BA$165/BA$166)*(COUNTIF($AZ$23:$AZ49,"=0"))),999999)</f>
        <v>#DIV/0!</v>
      </c>
      <c r="BB194" s="19" t="e">
        <f>IF(SUM($AZ$16:$AZ49)=SUM($AX$165:$BC$165),BB$165-((BB$165/BB$166)*(COUNTIF($AZ$23:$AZ49,"=0"))),999999)</f>
        <v>#DIV/0!</v>
      </c>
      <c r="BC194" s="19" t="e">
        <f>IF(SUM($AZ$16:$AZ49)=SUM($AX$165:$BC$165),BC$165-((BC$165/BC$166)*(COUNTIF($AZ$23:$AZ49,"=0"))),999999)</f>
        <v>#DIV/0!</v>
      </c>
      <c r="BJ194" s="7">
        <v>2041</v>
      </c>
      <c r="BK194" s="64" t="e">
        <f>IF(SUM($BM$16:$BM49)=SUM($BK$165:$BP$165),BK$165-((BK$165/BK$166)*(COUNTIF($BM$23:$BM49,"=0"))),999999)</f>
        <v>#DIV/0!</v>
      </c>
      <c r="BL194" s="19" t="e">
        <f>IF(SUM($BM$16:$BM49)=SUM($BK$165:$BP$165),BL$165-((BL$165/BL$166)*(COUNTIF($BM$23:$BM49,"=0"))),999999)</f>
        <v>#DIV/0!</v>
      </c>
      <c r="BM194" s="19" t="e">
        <f>IF(SUM($BM$16:$BM49)=SUM($BK$165:$BP$165),BM$165-((BM$165/BM$166)*(COUNTIF($BM$23:$BM49,"=0"))),999999)</f>
        <v>#DIV/0!</v>
      </c>
      <c r="BN194" s="19" t="e">
        <f>IF(SUM($BM$16:$BM49)=SUM($BK$165:$BP$165),BN$165-((BN$165/BN$166)*(COUNTIF($BM$23:$BM49,"=0"))),999999)</f>
        <v>#DIV/0!</v>
      </c>
      <c r="BO194" s="19" t="e">
        <f>IF(SUM($BM$16:$BM49)=SUM($BK$165:$BP$165),BO$165-((BO$165/BO$166)*(COUNTIF($BM$23:$BM49,"=0"))),999999)</f>
        <v>#DIV/0!</v>
      </c>
      <c r="BP194" s="19" t="e">
        <f>IF(SUM($BM$16:$BM49)=SUM($BK$165:$BP$165),BP$165-((BP$165/BP$166)*(COUNTIF($BM$23:$BM49,"=0"))),999999)</f>
        <v>#DIV/0!</v>
      </c>
      <c r="BW194" s="7">
        <v>2041</v>
      </c>
      <c r="BX194" s="64" t="e">
        <f>IF(SUM($BZ$16:$BZ49)=SUM($BX$165:$CC$165),BX$165-((BX$165/BX$166)*(COUNTIF($BZ$23:$BZ49,"=0"))),999999)</f>
        <v>#DIV/0!</v>
      </c>
      <c r="BY194" s="19" t="e">
        <f>IF(SUM($BZ$16:$BZ49)=SUM($BX$165:$CC$165),BY$165-((BY$165/BY$166)*(COUNTIF($BZ$23:$BZ49,"=0"))),999999)</f>
        <v>#DIV/0!</v>
      </c>
      <c r="BZ194" s="19" t="e">
        <f>IF(SUM($BZ$16:$BZ49)=SUM($BX$165:$CC$165),BZ$165-((BZ$165/BZ$166)*(COUNTIF($BZ$23:$BZ49,"=0"))),999999)</f>
        <v>#DIV/0!</v>
      </c>
      <c r="CA194" s="19" t="e">
        <f>IF(SUM($BZ$16:$BZ49)=SUM($BX$165:$CC$165),CA$165-((CA$165/CA$166)*(COUNTIF($BZ$23:$BZ49,"=0"))),999999)</f>
        <v>#DIV/0!</v>
      </c>
      <c r="CB194" s="19" t="e">
        <f>IF(SUM($BZ$16:$BZ49)=SUM($BX$165:$CC$165),CB$165-((CB$165/CB$166)*(COUNTIF($BZ$23:$BZ49,"=0"))),999999)</f>
        <v>#DIV/0!</v>
      </c>
      <c r="CC194" s="19" t="e">
        <f>IF(SUM($BZ$16:$BZ49)=SUM($BX$165:$CC$165),CC$165-((CC$165/CC$166)*(COUNTIF($BZ$23:$BZ49,"=0"))),999999)</f>
        <v>#DIV/0!</v>
      </c>
      <c r="CJ194" s="7">
        <v>2041</v>
      </c>
      <c r="CK194" s="64" t="e">
        <f>IF(SUM($CM$16:$CM49)=SUM($CK$165:$CP$165),CK$165-((CK$165/CK$166)*(COUNTIF($CM$23:$CM49,"=0"))),999999)</f>
        <v>#DIV/0!</v>
      </c>
      <c r="CL194" s="19" t="e">
        <f>IF(SUM($CM$16:$CM49)=SUM($CK$165:$CP$165),CL$165-((CL$165/CL$166)*(COUNTIF($CM$23:$CM49,"=0"))),999999)</f>
        <v>#DIV/0!</v>
      </c>
      <c r="CM194" s="19" t="e">
        <f>IF(SUM($CM$16:$CM49)=SUM($CK$165:$CP$165),CM$165-((CM$165/CM$166)*(COUNTIF($CM$23:$CM49,"=0"))),999999)</f>
        <v>#DIV/0!</v>
      </c>
      <c r="CN194" s="19" t="e">
        <f>IF(SUM($CM$16:$CM49)=SUM($CK$165:$CP$165),CN$165-((CN$165/CN$166)*(COUNTIF($CM$23:$CM49,"=0"))),999999)</f>
        <v>#DIV/0!</v>
      </c>
      <c r="CO194" s="19" t="e">
        <f>IF(SUM($CM$16:$CM49)=SUM($CK$165:$CP$165),CO$165-((CO$165/CO$166)*(COUNTIF($CM$23:$CM49,"=0"))),999999)</f>
        <v>#DIV/0!</v>
      </c>
      <c r="CP194" s="19" t="e">
        <f>IF(SUM($CM$16:$CM49)=SUM($CK$165:$CP$165),CP$165-((CP$165/CP$166)*(COUNTIF($CM$23:$CM49,"=0"))),999999)</f>
        <v>#DIV/0!</v>
      </c>
      <c r="CW194" s="7">
        <v>2041</v>
      </c>
      <c r="CX194" s="64" t="e">
        <f>IF(SUM($CZ$16:$CZ49)=SUM($CX$165:$DC$165),CX$165-((CX$165/CX$166)*(COUNTIF($CZ$23:$CZ49,"=0"))),999999)</f>
        <v>#DIV/0!</v>
      </c>
      <c r="CY194" s="19" t="e">
        <f>IF(SUM($CZ$16:$CZ49)=SUM($CX$165:$DC$165),CY$165-((CY$165/CY$166)*(COUNTIF($CZ$23:$CZ49,"=0"))),999999)</f>
        <v>#DIV/0!</v>
      </c>
      <c r="CZ194" s="19" t="e">
        <f>IF(SUM($CZ$16:$CZ49)=SUM($CX$165:$DC$165),CZ$165-((CZ$165/CZ$166)*(COUNTIF($CZ$23:$CZ49,"=0"))),999999)</f>
        <v>#DIV/0!</v>
      </c>
      <c r="DA194" s="19" t="e">
        <f>IF(SUM($CZ$16:$CZ49)=SUM($CX$165:$DC$165),DA$165-((DA$165/DA$166)*(COUNTIF($CZ$23:$CZ49,"=0"))),999999)</f>
        <v>#DIV/0!</v>
      </c>
      <c r="DB194" s="19" t="e">
        <f>IF(SUM($CZ$16:$CZ49)=SUM($CX$165:$DC$165),DB$165-((DB$165/DB$166)*(COUNTIF($CZ$23:$CZ49,"=0"))),999999)</f>
        <v>#DIV/0!</v>
      </c>
      <c r="DC194" s="19" t="e">
        <f>IF(SUM($CZ$16:$CZ49)=SUM($CX$165:$DC$165),DC$165-((DC$165/DC$166)*(COUNTIF($CZ$23:$CZ49,"=0"))),999999)</f>
        <v>#DIV/0!</v>
      </c>
      <c r="DJ194" s="7">
        <v>2041</v>
      </c>
      <c r="DK194" s="64" t="e">
        <f>IF(SUM($DM$16:$DM49)=SUM($DK$165:$DP$165),DK$165-((DK$165/DK$166)*(COUNTIF($DM$23:$DM49,"=0"))),999999)</f>
        <v>#DIV/0!</v>
      </c>
      <c r="DL194" s="19" t="e">
        <f>IF(SUM($DM$16:$DM49)=SUM($DK$165:$DP$165),DL$165-((DL$165/DL$166)*(COUNTIF($DM$23:$DM49,"=0"))),999999)</f>
        <v>#DIV/0!</v>
      </c>
      <c r="DM194" s="19" t="e">
        <f>IF(SUM($DM$16:$DM49)=SUM($DK$165:$DP$165),DM$165-((DM$165/DM$166)*(COUNTIF($DM$23:$DM49,"=0"))),999999)</f>
        <v>#DIV/0!</v>
      </c>
      <c r="DN194" s="19" t="e">
        <f>IF(SUM($DM$16:$DM49)=SUM($DK$165:$DP$165),DN$165-((DN$165/DN$166)*(COUNTIF($DM$23:$DM49,"=0"))),999999)</f>
        <v>#DIV/0!</v>
      </c>
      <c r="DO194" s="19" t="e">
        <f>IF(SUM($DM$16:$DM49)=SUM($DK$165:$DP$165),DO$165-((DO$165/DO$166)*(COUNTIF($DM$23:$DM49,"=0"))),999999)</f>
        <v>#DIV/0!</v>
      </c>
      <c r="DP194" s="19" t="e">
        <f>IF(SUM($DM$16:$DM49)=SUM($DK$165:$DP$165),DP$165-((DP$165/DP$166)*(COUNTIF($DM$23:$DM49,"=0"))),999999)</f>
        <v>#DIV/0!</v>
      </c>
      <c r="DW194" s="7">
        <v>2041</v>
      </c>
      <c r="DX194" s="64" t="e">
        <f>IF(SUM($DZ$16:$DZ49)=SUM($DX$165:$EC$165),DX$165-((DX$165/DX$166)*(COUNTIF($DZ$23:$DZ49,"=0"))),999999)</f>
        <v>#DIV/0!</v>
      </c>
      <c r="DY194" s="19" t="e">
        <f>IF(SUM($DZ$16:$DZ49)=SUM($DX$165:$EC$165),DY$165-((DY$165/DY$166)*(COUNTIF($DZ$23:$DZ49,"=0"))),999999)</f>
        <v>#DIV/0!</v>
      </c>
      <c r="DZ194" s="19" t="e">
        <f>IF(SUM($DZ$16:$DZ49)=SUM($DX$165:$EC$165),DZ$165-((DZ$165/DZ$166)*(COUNTIF($DZ$23:$DZ49,"=0"))),999999)</f>
        <v>#DIV/0!</v>
      </c>
      <c r="EA194" s="19" t="e">
        <f>IF(SUM($DZ$16:$DZ49)=SUM($DX$165:$EC$165),EA$165-((EA$165/EA$166)*(COUNTIF($DZ$23:$DZ49,"=0"))),999999)</f>
        <v>#DIV/0!</v>
      </c>
      <c r="EB194" s="19" t="e">
        <f>IF(SUM($DZ$16:$DZ49)=SUM($DX$165:$EC$165),EB$165-((EB$165/EB$166)*(COUNTIF($DZ$23:$DZ49,"=0"))),999999)</f>
        <v>#DIV/0!</v>
      </c>
      <c r="EC194" s="19" t="e">
        <f>IF(SUM($DZ$16:$DZ49)=SUM($DX$165:$EC$165),EC$165-((EC$165/EC$166)*(COUNTIF($DZ$23:$DZ49,"=0"))),999999)</f>
        <v>#DIV/0!</v>
      </c>
      <c r="EJ194" s="7">
        <v>2041</v>
      </c>
      <c r="EK194" s="64" t="e">
        <f>IF(SUM($EM$16:$EM49)=SUM($EK$165:$EP$165),EK$165-((EK$165/EK$166)*(COUNTIF($EM$23:$EM49,"=0"))),999999)</f>
        <v>#DIV/0!</v>
      </c>
      <c r="EL194" s="19" t="e">
        <f>IF(SUM($EM$16:$EM49)=SUM($EK$165:$EP$165),EL$165-((EL$165/EL$166)*(COUNTIF($EM$23:$EM49,"=0"))),999999)</f>
        <v>#DIV/0!</v>
      </c>
      <c r="EM194" s="19" t="e">
        <f>IF(SUM($EM$16:$EM49)=SUM($EK$165:$EP$165),EM$165-((EM$165/EM$166)*(COUNTIF($EM$23:$EM49,"=0"))),999999)</f>
        <v>#DIV/0!</v>
      </c>
      <c r="EN194" s="19" t="e">
        <f>IF(SUM($EM$16:$EM49)=SUM($EK$165:$EP$165),EN$165-((EN$165/EN$166)*(COUNTIF($EM$23:$EM49,"=0"))),999999)</f>
        <v>#DIV/0!</v>
      </c>
      <c r="EO194" s="19" t="e">
        <f>IF(SUM($EM$16:$EM49)=SUM($EK$165:$EP$165),EO$165-((EO$165/EO$166)*(COUNTIF($EM$23:$EM49,"=0"))),999999)</f>
        <v>#DIV/0!</v>
      </c>
      <c r="EP194" s="19" t="e">
        <f>IF(SUM($EM$16:$EM49)=SUM($EK$165:$EP$165),EP$165-((EP$165/EP$166)*(COUNTIF($EM$23:$EM49,"=0"))),999999)</f>
        <v>#DIV/0!</v>
      </c>
      <c r="EW194" s="7">
        <v>2041</v>
      </c>
      <c r="EX194" s="64">
        <f>IF(SUM($EZ$16:$EZ49)=SUM($EX$165:$FC$165),EX$165-((EX$165/EX$166)*(COUNTIF($EZ$23:$EZ49,"=0"))),999999)</f>
        <v>999999</v>
      </c>
      <c r="EY194" s="19">
        <f>IF(SUM($EZ$16:$EZ49)=SUM($EX$165:$FC$165),EY$165-((EY$165/EY$166)*(COUNTIF($EZ$23:$EZ49,"=0"))),999999)</f>
        <v>999999</v>
      </c>
      <c r="EZ194" s="19">
        <f>IF(SUM($EZ$16:$EZ49)=SUM($EX$165:$FC$165),EZ$165-((EZ$165/EZ$166)*(COUNTIF($EZ$23:$EZ49,"=0"))),999999)</f>
        <v>999999</v>
      </c>
      <c r="FA194" s="19">
        <f>IF(SUM($EZ$16:$EZ49)=SUM($EX$165:$FC$165),FA$165-((FA$165/FA$166)*(COUNTIF($EZ$23:$EZ49,"=0"))),999999)</f>
        <v>999999</v>
      </c>
      <c r="FB194" s="19">
        <f>IF(SUM($EZ$16:$EZ49)=SUM($EX$165:$FC$165),FB$165-((FB$165/FB$166)*(COUNTIF($EZ$23:$EZ49,"=0"))),999999)</f>
        <v>999999</v>
      </c>
      <c r="FC194" s="19">
        <f>IF(SUM($EZ$16:$EZ49)=SUM($EX$165:$FC$165),FC$165-((FC$165/FC$166)*(COUNTIF($EZ$23:$EZ49,"=0"))),999999)</f>
        <v>999999</v>
      </c>
      <c r="FJ194" s="47"/>
    </row>
    <row r="195" spans="2:166" x14ac:dyDescent="0.25">
      <c r="B195" s="14">
        <f t="shared" si="169"/>
        <v>27</v>
      </c>
      <c r="C195" s="6">
        <v>2042</v>
      </c>
      <c r="D195" s="104"/>
      <c r="E195" s="39"/>
      <c r="F195" s="39"/>
      <c r="G195" s="39"/>
      <c r="H195" s="39"/>
      <c r="I195" s="105"/>
      <c r="J195" s="6">
        <v>2042</v>
      </c>
      <c r="K195" s="63" t="e">
        <f>IF(SUM($M$16:$M50)=SUM($K$165:$P$165),K$165-((K$165/K$166)*(COUNTIF($M$23:$M50,"=0"))),999999)</f>
        <v>#DIV/0!</v>
      </c>
      <c r="L195" s="20" t="e">
        <f>IF(SUM($M$16:$M50)=SUM($K$165:$P$165),L$165-((L$165/L$166)*(COUNTIF($M$23:$M50,"=0"))),999999)</f>
        <v>#DIV/0!</v>
      </c>
      <c r="M195" s="20" t="e">
        <f>IF(SUM($M$16:$M50)=SUM($K$165:$P$165),M$165-((M$165/M$166)*(COUNTIF($M$23:$M50,"=0"))),999999)</f>
        <v>#DIV/0!</v>
      </c>
      <c r="N195" s="20" t="e">
        <f>IF(SUM($M$16:$M50)=SUM($K$165:$P$165),N$165-((N$165/N$166)*(COUNTIF($M$23:$M50,"=0"))),999999)</f>
        <v>#DIV/0!</v>
      </c>
      <c r="O195" s="20" t="e">
        <f>IF(SUM($M$16:$M50)=SUM($K$165:$P$165),O$165-((O$165/O$166)*(COUNTIF($M$23:$M50,"=0"))),999999)</f>
        <v>#DIV/0!</v>
      </c>
      <c r="P195" s="20" t="e">
        <f>IF(SUM($M$16:$M50)=SUM($K$165:$P$165),P$165-((P$165/P$166)*(COUNTIF($M$23:$M50,"=0"))),999999)</f>
        <v>#DIV/0!</v>
      </c>
      <c r="T195" s="39"/>
      <c r="U195" s="39"/>
      <c r="V195" s="39"/>
      <c r="W195" s="6">
        <v>2042</v>
      </c>
      <c r="X195" s="63" t="e">
        <f>IF(SUM($Z$16:$Z50)=SUM($X$165:$AC$165),X$165-((X$165/X$166)*(COUNTIF($Z$23:$Z50,"=0"))),999999)</f>
        <v>#DIV/0!</v>
      </c>
      <c r="Y195" s="20" t="e">
        <f>IF(SUM($Z$16:$Z50)=SUM($X$165:$AC$165),Y$165-((Y$165/Y$166)*(COUNTIF($Z$23:$Z50,"=0"))),999999)</f>
        <v>#DIV/0!</v>
      </c>
      <c r="Z195" s="20" t="e">
        <f>IF(SUM($Z$16:$Z50)=SUM($X$165:$AC$165),Z$165-((Z$165/Z$166)*(COUNTIF($Z$23:$Z50,"=0"))),999999)</f>
        <v>#DIV/0!</v>
      </c>
      <c r="AA195" s="20" t="e">
        <f>IF(SUM($Z$16:$Z50)=SUM($X$165:$AC$165),AA$165-((AA$165/AA$166)*(COUNTIF($Z$23:$Z50,"=0"))),999999)</f>
        <v>#DIV/0!</v>
      </c>
      <c r="AB195" s="20" t="e">
        <f>IF(SUM($Z$16:$Z50)=SUM($X$165:$AC$165),AB$165-((AB$165/AB$166)*(COUNTIF($Z$23:$Z50,"=0"))),999999)</f>
        <v>#DIV/0!</v>
      </c>
      <c r="AC195" s="20" t="e">
        <f>IF(SUM($Z$16:$Z50)=SUM($X$165:$AC$165),AC$165-((AC$165/AC$166)*(COUNTIF($Z$23:$Z50,"=0"))),999999)</f>
        <v>#DIV/0!</v>
      </c>
      <c r="AJ195" s="6">
        <v>2042</v>
      </c>
      <c r="AK195" s="63" t="e">
        <f>IF(SUM($AM$16:$AM50)=SUM($AK$165:$AP$165),AK$165-((AK$165/AK$166)*(COUNTIF($AM$23:$AM50,"=0"))),999999)</f>
        <v>#DIV/0!</v>
      </c>
      <c r="AL195" s="20" t="e">
        <f>IF(SUM($AM$16:$AM50)=SUM($AK$165:$AP$165),AL$165-((AL$165/AL$166)*(COUNTIF($AM$23:$AM50,"=0"))),999999)</f>
        <v>#DIV/0!</v>
      </c>
      <c r="AM195" s="20" t="e">
        <f>IF(SUM($AM$16:$AM50)=SUM($AK$165:$AP$165),AM$165-((AM$165/AM$166)*(COUNTIF($AM$23:$AM50,"=0"))),999999)</f>
        <v>#DIV/0!</v>
      </c>
      <c r="AN195" s="20" t="e">
        <f>IF(SUM($AM$16:$AM50)=SUM($AK$165:$AP$165),AN$165-((AN$165/AN$166)*(COUNTIF($AM$23:$AM50,"=0"))),999999)</f>
        <v>#DIV/0!</v>
      </c>
      <c r="AO195" s="20" t="e">
        <f>IF(SUM($AM$16:$AM50)=SUM($AK$165:$AP$165),AO$165-((AO$165/AO$166)*(COUNTIF($AM$23:$AM50,"=0"))),999999)</f>
        <v>#DIV/0!</v>
      </c>
      <c r="AP195" s="20" t="e">
        <f>IF(SUM($AM$16:$AM50)=SUM($AK$165:$AP$165),AP$165-((AP$165/AP$166)*(COUNTIF($AM$23:$AM50,"=0"))),999999)</f>
        <v>#DIV/0!</v>
      </c>
      <c r="AW195" s="6">
        <v>2042</v>
      </c>
      <c r="AX195" s="63" t="e">
        <f>IF(SUM($AZ$16:$AZ50)=SUM($AX$165:$BC$165),AX$165-((AX$165/AX$166)*(COUNTIF($AZ$23:$AZ50,"=0"))),999999)</f>
        <v>#DIV/0!</v>
      </c>
      <c r="AY195" s="20" t="e">
        <f>IF(SUM($AZ$16:$AZ50)=SUM($AX$165:$BC$165),AY$165-((AY$165/AY$166)*(COUNTIF($AZ$23:$AZ50,"=0"))),999999)</f>
        <v>#DIV/0!</v>
      </c>
      <c r="AZ195" s="20" t="e">
        <f>IF(SUM($AZ$16:$AZ50)=SUM($AX$165:$BC$165),AZ$165-((AZ$165/AZ$166)*(COUNTIF($AZ$23:$AZ50,"=0"))),999999)</f>
        <v>#DIV/0!</v>
      </c>
      <c r="BA195" s="20" t="e">
        <f>IF(SUM($AZ$16:$AZ50)=SUM($AX$165:$BC$165),BA$165-((BA$165/BA$166)*(COUNTIF($AZ$23:$AZ50,"=0"))),999999)</f>
        <v>#DIV/0!</v>
      </c>
      <c r="BB195" s="20" t="e">
        <f>IF(SUM($AZ$16:$AZ50)=SUM($AX$165:$BC$165),BB$165-((BB$165/BB$166)*(COUNTIF($AZ$23:$AZ50,"=0"))),999999)</f>
        <v>#DIV/0!</v>
      </c>
      <c r="BC195" s="20" t="e">
        <f>IF(SUM($AZ$16:$AZ50)=SUM($AX$165:$BC$165),BC$165-((BC$165/BC$166)*(COUNTIF($AZ$23:$AZ50,"=0"))),999999)</f>
        <v>#DIV/0!</v>
      </c>
      <c r="BJ195" s="6">
        <v>2042</v>
      </c>
      <c r="BK195" s="63" t="e">
        <f>IF(SUM($BM$16:$BM50)=SUM($BK$165:$BP$165),BK$165-((BK$165/BK$166)*(COUNTIF($BM$23:$BM50,"=0"))),999999)</f>
        <v>#DIV/0!</v>
      </c>
      <c r="BL195" s="20" t="e">
        <f>IF(SUM($BM$16:$BM50)=SUM($BK$165:$BP$165),BL$165-((BL$165/BL$166)*(COUNTIF($BM$23:$BM50,"=0"))),999999)</f>
        <v>#DIV/0!</v>
      </c>
      <c r="BM195" s="20" t="e">
        <f>IF(SUM($BM$16:$BM50)=SUM($BK$165:$BP$165),BM$165-((BM$165/BM$166)*(COUNTIF($BM$23:$BM50,"=0"))),999999)</f>
        <v>#DIV/0!</v>
      </c>
      <c r="BN195" s="20" t="e">
        <f>IF(SUM($BM$16:$BM50)=SUM($BK$165:$BP$165),BN$165-((BN$165/BN$166)*(COUNTIF($BM$23:$BM50,"=0"))),999999)</f>
        <v>#DIV/0!</v>
      </c>
      <c r="BO195" s="20" t="e">
        <f>IF(SUM($BM$16:$BM50)=SUM($BK$165:$BP$165),BO$165-((BO$165/BO$166)*(COUNTIF($BM$23:$BM50,"=0"))),999999)</f>
        <v>#DIV/0!</v>
      </c>
      <c r="BP195" s="20" t="e">
        <f>IF(SUM($BM$16:$BM50)=SUM($BK$165:$BP$165),BP$165-((BP$165/BP$166)*(COUNTIF($BM$23:$BM50,"=0"))),999999)</f>
        <v>#DIV/0!</v>
      </c>
      <c r="BW195" s="6">
        <v>2042</v>
      </c>
      <c r="BX195" s="63" t="e">
        <f>IF(SUM($BZ$16:$BZ50)=SUM($BX$165:$CC$165),BX$165-((BX$165/BX$166)*(COUNTIF($BZ$23:$BZ50,"=0"))),999999)</f>
        <v>#DIV/0!</v>
      </c>
      <c r="BY195" s="20" t="e">
        <f>IF(SUM($BZ$16:$BZ50)=SUM($BX$165:$CC$165),BY$165-((BY$165/BY$166)*(COUNTIF($BZ$23:$BZ50,"=0"))),999999)</f>
        <v>#DIV/0!</v>
      </c>
      <c r="BZ195" s="20" t="e">
        <f>IF(SUM($BZ$16:$BZ50)=SUM($BX$165:$CC$165),BZ$165-((BZ$165/BZ$166)*(COUNTIF($BZ$23:$BZ50,"=0"))),999999)</f>
        <v>#DIV/0!</v>
      </c>
      <c r="CA195" s="20" t="e">
        <f>IF(SUM($BZ$16:$BZ50)=SUM($BX$165:$CC$165),CA$165-((CA$165/CA$166)*(COUNTIF($BZ$23:$BZ50,"=0"))),999999)</f>
        <v>#DIV/0!</v>
      </c>
      <c r="CB195" s="20" t="e">
        <f>IF(SUM($BZ$16:$BZ50)=SUM($BX$165:$CC$165),CB$165-((CB$165/CB$166)*(COUNTIF($BZ$23:$BZ50,"=0"))),999999)</f>
        <v>#DIV/0!</v>
      </c>
      <c r="CC195" s="20" t="e">
        <f>IF(SUM($BZ$16:$BZ50)=SUM($BX$165:$CC$165),CC$165-((CC$165/CC$166)*(COUNTIF($BZ$23:$BZ50,"=0"))),999999)</f>
        <v>#DIV/0!</v>
      </c>
      <c r="CJ195" s="6">
        <v>2042</v>
      </c>
      <c r="CK195" s="63" t="e">
        <f>IF(SUM($CM$16:$CM50)=SUM($CK$165:$CP$165),CK$165-((CK$165/CK$166)*(COUNTIF($CM$23:$CM50,"=0"))),999999)</f>
        <v>#DIV/0!</v>
      </c>
      <c r="CL195" s="20" t="e">
        <f>IF(SUM($CM$16:$CM50)=SUM($CK$165:$CP$165),CL$165-((CL$165/CL$166)*(COUNTIF($CM$23:$CM50,"=0"))),999999)</f>
        <v>#DIV/0!</v>
      </c>
      <c r="CM195" s="20" t="e">
        <f>IF(SUM($CM$16:$CM50)=SUM($CK$165:$CP$165),CM$165-((CM$165/CM$166)*(COUNTIF($CM$23:$CM50,"=0"))),999999)</f>
        <v>#DIV/0!</v>
      </c>
      <c r="CN195" s="20" t="e">
        <f>IF(SUM($CM$16:$CM50)=SUM($CK$165:$CP$165),CN$165-((CN$165/CN$166)*(COUNTIF($CM$23:$CM50,"=0"))),999999)</f>
        <v>#DIV/0!</v>
      </c>
      <c r="CO195" s="20" t="e">
        <f>IF(SUM($CM$16:$CM50)=SUM($CK$165:$CP$165),CO$165-((CO$165/CO$166)*(COUNTIF($CM$23:$CM50,"=0"))),999999)</f>
        <v>#DIV/0!</v>
      </c>
      <c r="CP195" s="20" t="e">
        <f>IF(SUM($CM$16:$CM50)=SUM($CK$165:$CP$165),CP$165-((CP$165/CP$166)*(COUNTIF($CM$23:$CM50,"=0"))),999999)</f>
        <v>#DIV/0!</v>
      </c>
      <c r="CW195" s="6">
        <v>2042</v>
      </c>
      <c r="CX195" s="63" t="e">
        <f>IF(SUM($CZ$16:$CZ50)=SUM($CX$165:$DC$165),CX$165-((CX$165/CX$166)*(COUNTIF($CZ$23:$CZ50,"=0"))),999999)</f>
        <v>#DIV/0!</v>
      </c>
      <c r="CY195" s="20" t="e">
        <f>IF(SUM($CZ$16:$CZ50)=SUM($CX$165:$DC$165),CY$165-((CY$165/CY$166)*(COUNTIF($CZ$23:$CZ50,"=0"))),999999)</f>
        <v>#DIV/0!</v>
      </c>
      <c r="CZ195" s="20" t="e">
        <f>IF(SUM($CZ$16:$CZ50)=SUM($CX$165:$DC$165),CZ$165-((CZ$165/CZ$166)*(COUNTIF($CZ$23:$CZ50,"=0"))),999999)</f>
        <v>#DIV/0!</v>
      </c>
      <c r="DA195" s="20" t="e">
        <f>IF(SUM($CZ$16:$CZ50)=SUM($CX$165:$DC$165),DA$165-((DA$165/DA$166)*(COUNTIF($CZ$23:$CZ50,"=0"))),999999)</f>
        <v>#DIV/0!</v>
      </c>
      <c r="DB195" s="20" t="e">
        <f>IF(SUM($CZ$16:$CZ50)=SUM($CX$165:$DC$165),DB$165-((DB$165/DB$166)*(COUNTIF($CZ$23:$CZ50,"=0"))),999999)</f>
        <v>#DIV/0!</v>
      </c>
      <c r="DC195" s="20" t="e">
        <f>IF(SUM($CZ$16:$CZ50)=SUM($CX$165:$DC$165),DC$165-((DC$165/DC$166)*(COUNTIF($CZ$23:$CZ50,"=0"))),999999)</f>
        <v>#DIV/0!</v>
      </c>
      <c r="DJ195" s="6">
        <v>2042</v>
      </c>
      <c r="DK195" s="63" t="e">
        <f>IF(SUM($DM$16:$DM50)=SUM($DK$165:$DP$165),DK$165-((DK$165/DK$166)*(COUNTIF($DM$23:$DM50,"=0"))),999999)</f>
        <v>#DIV/0!</v>
      </c>
      <c r="DL195" s="20" t="e">
        <f>IF(SUM($DM$16:$DM50)=SUM($DK$165:$DP$165),DL$165-((DL$165/DL$166)*(COUNTIF($DM$23:$DM50,"=0"))),999999)</f>
        <v>#DIV/0!</v>
      </c>
      <c r="DM195" s="20" t="e">
        <f>IF(SUM($DM$16:$DM50)=SUM($DK$165:$DP$165),DM$165-((DM$165/DM$166)*(COUNTIF($DM$23:$DM50,"=0"))),999999)</f>
        <v>#DIV/0!</v>
      </c>
      <c r="DN195" s="20" t="e">
        <f>IF(SUM($DM$16:$DM50)=SUM($DK$165:$DP$165),DN$165-((DN$165/DN$166)*(COUNTIF($DM$23:$DM50,"=0"))),999999)</f>
        <v>#DIV/0!</v>
      </c>
      <c r="DO195" s="20" t="e">
        <f>IF(SUM($DM$16:$DM50)=SUM($DK$165:$DP$165),DO$165-((DO$165/DO$166)*(COUNTIF($DM$23:$DM50,"=0"))),999999)</f>
        <v>#DIV/0!</v>
      </c>
      <c r="DP195" s="20" t="e">
        <f>IF(SUM($DM$16:$DM50)=SUM($DK$165:$DP$165),DP$165-((DP$165/DP$166)*(COUNTIF($DM$23:$DM50,"=0"))),999999)</f>
        <v>#DIV/0!</v>
      </c>
      <c r="DW195" s="6">
        <v>2042</v>
      </c>
      <c r="DX195" s="63" t="e">
        <f>IF(SUM($DZ$16:$DZ50)=SUM($DX$165:$EC$165),DX$165-((DX$165/DX$166)*(COUNTIF($DZ$23:$DZ50,"=0"))),999999)</f>
        <v>#DIV/0!</v>
      </c>
      <c r="DY195" s="20" t="e">
        <f>IF(SUM($DZ$16:$DZ50)=SUM($DX$165:$EC$165),DY$165-((DY$165/DY$166)*(COUNTIF($DZ$23:$DZ50,"=0"))),999999)</f>
        <v>#DIV/0!</v>
      </c>
      <c r="DZ195" s="20" t="e">
        <f>IF(SUM($DZ$16:$DZ50)=SUM($DX$165:$EC$165),DZ$165-((DZ$165/DZ$166)*(COUNTIF($DZ$23:$DZ50,"=0"))),999999)</f>
        <v>#DIV/0!</v>
      </c>
      <c r="EA195" s="20" t="e">
        <f>IF(SUM($DZ$16:$DZ50)=SUM($DX$165:$EC$165),EA$165-((EA$165/EA$166)*(COUNTIF($DZ$23:$DZ50,"=0"))),999999)</f>
        <v>#DIV/0!</v>
      </c>
      <c r="EB195" s="20" t="e">
        <f>IF(SUM($DZ$16:$DZ50)=SUM($DX$165:$EC$165),EB$165-((EB$165/EB$166)*(COUNTIF($DZ$23:$DZ50,"=0"))),999999)</f>
        <v>#DIV/0!</v>
      </c>
      <c r="EC195" s="20" t="e">
        <f>IF(SUM($DZ$16:$DZ50)=SUM($DX$165:$EC$165),EC$165-((EC$165/EC$166)*(COUNTIF($DZ$23:$DZ50,"=0"))),999999)</f>
        <v>#DIV/0!</v>
      </c>
      <c r="EJ195" s="6">
        <v>2042</v>
      </c>
      <c r="EK195" s="63" t="e">
        <f>IF(SUM($EM$16:$EM50)=SUM($EK$165:$EP$165),EK$165-((EK$165/EK$166)*(COUNTIF($EM$23:$EM50,"=0"))),999999)</f>
        <v>#DIV/0!</v>
      </c>
      <c r="EL195" s="20" t="e">
        <f>IF(SUM($EM$16:$EM50)=SUM($EK$165:$EP$165),EL$165-((EL$165/EL$166)*(COUNTIF($EM$23:$EM50,"=0"))),999999)</f>
        <v>#DIV/0!</v>
      </c>
      <c r="EM195" s="20" t="e">
        <f>IF(SUM($EM$16:$EM50)=SUM($EK$165:$EP$165),EM$165-((EM$165/EM$166)*(COUNTIF($EM$23:$EM50,"=0"))),999999)</f>
        <v>#DIV/0!</v>
      </c>
      <c r="EN195" s="20" t="e">
        <f>IF(SUM($EM$16:$EM50)=SUM($EK$165:$EP$165),EN$165-((EN$165/EN$166)*(COUNTIF($EM$23:$EM50,"=0"))),999999)</f>
        <v>#DIV/0!</v>
      </c>
      <c r="EO195" s="20" t="e">
        <f>IF(SUM($EM$16:$EM50)=SUM($EK$165:$EP$165),EO$165-((EO$165/EO$166)*(COUNTIF($EM$23:$EM50,"=0"))),999999)</f>
        <v>#DIV/0!</v>
      </c>
      <c r="EP195" s="20" t="e">
        <f>IF(SUM($EM$16:$EM50)=SUM($EK$165:$EP$165),EP$165-((EP$165/EP$166)*(COUNTIF($EM$23:$EM50,"=0"))),999999)</f>
        <v>#DIV/0!</v>
      </c>
      <c r="EW195" s="6">
        <v>2042</v>
      </c>
      <c r="EX195" s="63">
        <f>IF(SUM($EZ$16:$EZ50)=SUM($EX$165:$FC$165),EX$165-((EX$165/EX$166)*(COUNTIF($EZ$23:$EZ50,"=0"))),999999)</f>
        <v>999999</v>
      </c>
      <c r="EY195" s="20">
        <f>IF(SUM($EZ$16:$EZ50)=SUM($EX$165:$FC$165),EY$165-((EY$165/EY$166)*(COUNTIF($EZ$23:$EZ50,"=0"))),999999)</f>
        <v>999999</v>
      </c>
      <c r="EZ195" s="20">
        <f>IF(SUM($EZ$16:$EZ50)=SUM($EX$165:$FC$165),EZ$165-((EZ$165/EZ$166)*(COUNTIF($EZ$23:$EZ50,"=0"))),999999)</f>
        <v>999999</v>
      </c>
      <c r="FA195" s="20">
        <f>IF(SUM($EZ$16:$EZ50)=SUM($EX$165:$FC$165),FA$165-((FA$165/FA$166)*(COUNTIF($EZ$23:$EZ50,"=0"))),999999)</f>
        <v>999999</v>
      </c>
      <c r="FB195" s="20">
        <f>IF(SUM($EZ$16:$EZ50)=SUM($EX$165:$FC$165),FB$165-((FB$165/FB$166)*(COUNTIF($EZ$23:$EZ50,"=0"))),999999)</f>
        <v>999999</v>
      </c>
      <c r="FC195" s="20">
        <f>IF(SUM($EZ$16:$EZ50)=SUM($EX$165:$FC$165),FC$165-((FC$165/FC$166)*(COUNTIF($EZ$23:$EZ50,"=0"))),999999)</f>
        <v>999999</v>
      </c>
      <c r="FJ195" s="47"/>
    </row>
    <row r="196" spans="2:166" x14ac:dyDescent="0.25">
      <c r="B196" s="15">
        <f t="shared" si="169"/>
        <v>28</v>
      </c>
      <c r="C196" s="7">
        <v>2043</v>
      </c>
      <c r="D196" s="104"/>
      <c r="E196" s="39"/>
      <c r="F196" s="39"/>
      <c r="G196" s="39"/>
      <c r="H196" s="39"/>
      <c r="I196" s="105"/>
      <c r="J196" s="7">
        <v>2043</v>
      </c>
      <c r="K196" s="64" t="e">
        <f>IF(SUM($M$16:$M51)=SUM($K$165:$P$165),K$165-((K$165/K$166)*(COUNTIF($M$23:$M51,"=0"))),999999)</f>
        <v>#DIV/0!</v>
      </c>
      <c r="L196" s="19" t="e">
        <f>IF(SUM($M$16:$M51)=SUM($K$165:$P$165),L$165-((L$165/L$166)*(COUNTIF($M$23:$M51,"=0"))),999999)</f>
        <v>#DIV/0!</v>
      </c>
      <c r="M196" s="19" t="e">
        <f>IF(SUM($M$16:$M51)=SUM($K$165:$P$165),M$165-((M$165/M$166)*(COUNTIF($M$23:$M51,"=0"))),999999)</f>
        <v>#DIV/0!</v>
      </c>
      <c r="N196" s="19" t="e">
        <f>IF(SUM($M$16:$M51)=SUM($K$165:$P$165),N$165-((N$165/N$166)*(COUNTIF($M$23:$M51,"=0"))),999999)</f>
        <v>#DIV/0!</v>
      </c>
      <c r="O196" s="19" t="e">
        <f>IF(SUM($M$16:$M51)=SUM($K$165:$P$165),O$165-((O$165/O$166)*(COUNTIF($M$23:$M51,"=0"))),999999)</f>
        <v>#DIV/0!</v>
      </c>
      <c r="P196" s="19" t="e">
        <f>IF(SUM($M$16:$M51)=SUM($K$165:$P$165),P$165-((P$165/P$166)*(COUNTIF($M$23:$M51,"=0"))),999999)</f>
        <v>#DIV/0!</v>
      </c>
      <c r="T196" s="39"/>
      <c r="U196" s="39"/>
      <c r="V196" s="39"/>
      <c r="W196" s="7">
        <v>2043</v>
      </c>
      <c r="X196" s="64" t="e">
        <f>IF(SUM($Z$16:$Z51)=SUM($X$165:$AC$165),X$165-((X$165/X$166)*(COUNTIF($Z$23:$Z51,"=0"))),999999)</f>
        <v>#DIV/0!</v>
      </c>
      <c r="Y196" s="19" t="e">
        <f>IF(SUM($Z$16:$Z51)=SUM($X$165:$AC$165),Y$165-((Y$165/Y$166)*(COUNTIF($Z$23:$Z51,"=0"))),999999)</f>
        <v>#DIV/0!</v>
      </c>
      <c r="Z196" s="19" t="e">
        <f>IF(SUM($Z$16:$Z51)=SUM($X$165:$AC$165),Z$165-((Z$165/Z$166)*(COUNTIF($Z$23:$Z51,"=0"))),999999)</f>
        <v>#DIV/0!</v>
      </c>
      <c r="AA196" s="19" t="e">
        <f>IF(SUM($Z$16:$Z51)=SUM($X$165:$AC$165),AA$165-((AA$165/AA$166)*(COUNTIF($Z$23:$Z51,"=0"))),999999)</f>
        <v>#DIV/0!</v>
      </c>
      <c r="AB196" s="19" t="e">
        <f>IF(SUM($Z$16:$Z51)=SUM($X$165:$AC$165),AB$165-((AB$165/AB$166)*(COUNTIF($Z$23:$Z51,"=0"))),999999)</f>
        <v>#DIV/0!</v>
      </c>
      <c r="AC196" s="19" t="e">
        <f>IF(SUM($Z$16:$Z51)=SUM($X$165:$AC$165),AC$165-((AC$165/AC$166)*(COUNTIF($Z$23:$Z51,"=0"))),999999)</f>
        <v>#DIV/0!</v>
      </c>
      <c r="AJ196" s="7">
        <v>2043</v>
      </c>
      <c r="AK196" s="64" t="e">
        <f>IF(SUM($AM$16:$AM51)=SUM($AK$165:$AP$165),AK$165-((AK$165/AK$166)*(COUNTIF($AM$23:$AM51,"=0"))),999999)</f>
        <v>#DIV/0!</v>
      </c>
      <c r="AL196" s="19" t="e">
        <f>IF(SUM($AM$16:$AM51)=SUM($AK$165:$AP$165),AL$165-((AL$165/AL$166)*(COUNTIF($AM$23:$AM51,"=0"))),999999)</f>
        <v>#DIV/0!</v>
      </c>
      <c r="AM196" s="19" t="e">
        <f>IF(SUM($AM$16:$AM51)=SUM($AK$165:$AP$165),AM$165-((AM$165/AM$166)*(COUNTIF($AM$23:$AM51,"=0"))),999999)</f>
        <v>#DIV/0!</v>
      </c>
      <c r="AN196" s="19" t="e">
        <f>IF(SUM($AM$16:$AM51)=SUM($AK$165:$AP$165),AN$165-((AN$165/AN$166)*(COUNTIF($AM$23:$AM51,"=0"))),999999)</f>
        <v>#DIV/0!</v>
      </c>
      <c r="AO196" s="19" t="e">
        <f>IF(SUM($AM$16:$AM51)=SUM($AK$165:$AP$165),AO$165-((AO$165/AO$166)*(COUNTIF($AM$23:$AM51,"=0"))),999999)</f>
        <v>#DIV/0!</v>
      </c>
      <c r="AP196" s="19" t="e">
        <f>IF(SUM($AM$16:$AM51)=SUM($AK$165:$AP$165),AP$165-((AP$165/AP$166)*(COUNTIF($AM$23:$AM51,"=0"))),999999)</f>
        <v>#DIV/0!</v>
      </c>
      <c r="AW196" s="7">
        <v>2043</v>
      </c>
      <c r="AX196" s="64" t="e">
        <f>IF(SUM($AZ$16:$AZ51)=SUM($AX$165:$BC$165),AX$165-((AX$165/AX$166)*(COUNTIF($AZ$23:$AZ51,"=0"))),999999)</f>
        <v>#DIV/0!</v>
      </c>
      <c r="AY196" s="19" t="e">
        <f>IF(SUM($AZ$16:$AZ51)=SUM($AX$165:$BC$165),AY$165-((AY$165/AY$166)*(COUNTIF($AZ$23:$AZ51,"=0"))),999999)</f>
        <v>#DIV/0!</v>
      </c>
      <c r="AZ196" s="19" t="e">
        <f>IF(SUM($AZ$16:$AZ51)=SUM($AX$165:$BC$165),AZ$165-((AZ$165/AZ$166)*(COUNTIF($AZ$23:$AZ51,"=0"))),999999)</f>
        <v>#DIV/0!</v>
      </c>
      <c r="BA196" s="19" t="e">
        <f>IF(SUM($AZ$16:$AZ51)=SUM($AX$165:$BC$165),BA$165-((BA$165/BA$166)*(COUNTIF($AZ$23:$AZ51,"=0"))),999999)</f>
        <v>#DIV/0!</v>
      </c>
      <c r="BB196" s="19" t="e">
        <f>IF(SUM($AZ$16:$AZ51)=SUM($AX$165:$BC$165),BB$165-((BB$165/BB$166)*(COUNTIF($AZ$23:$AZ51,"=0"))),999999)</f>
        <v>#DIV/0!</v>
      </c>
      <c r="BC196" s="19" t="e">
        <f>IF(SUM($AZ$16:$AZ51)=SUM($AX$165:$BC$165),BC$165-((BC$165/BC$166)*(COUNTIF($AZ$23:$AZ51,"=0"))),999999)</f>
        <v>#DIV/0!</v>
      </c>
      <c r="BJ196" s="7">
        <v>2043</v>
      </c>
      <c r="BK196" s="64" t="e">
        <f>IF(SUM($BM$16:$BM51)=SUM($BK$165:$BP$165),BK$165-((BK$165/BK$166)*(COUNTIF($BM$23:$BM51,"=0"))),999999)</f>
        <v>#DIV/0!</v>
      </c>
      <c r="BL196" s="19" t="e">
        <f>IF(SUM($BM$16:$BM51)=SUM($BK$165:$BP$165),BL$165-((BL$165/BL$166)*(COUNTIF($BM$23:$BM51,"=0"))),999999)</f>
        <v>#DIV/0!</v>
      </c>
      <c r="BM196" s="19" t="e">
        <f>IF(SUM($BM$16:$BM51)=SUM($BK$165:$BP$165),BM$165-((BM$165/BM$166)*(COUNTIF($BM$23:$BM51,"=0"))),999999)</f>
        <v>#DIV/0!</v>
      </c>
      <c r="BN196" s="19" t="e">
        <f>IF(SUM($BM$16:$BM51)=SUM($BK$165:$BP$165),BN$165-((BN$165/BN$166)*(COUNTIF($BM$23:$BM51,"=0"))),999999)</f>
        <v>#DIV/0!</v>
      </c>
      <c r="BO196" s="19" t="e">
        <f>IF(SUM($BM$16:$BM51)=SUM($BK$165:$BP$165),BO$165-((BO$165/BO$166)*(COUNTIF($BM$23:$BM51,"=0"))),999999)</f>
        <v>#DIV/0!</v>
      </c>
      <c r="BP196" s="19" t="e">
        <f>IF(SUM($BM$16:$BM51)=SUM($BK$165:$BP$165),BP$165-((BP$165/BP$166)*(COUNTIF($BM$23:$BM51,"=0"))),999999)</f>
        <v>#DIV/0!</v>
      </c>
      <c r="BW196" s="7">
        <v>2043</v>
      </c>
      <c r="BX196" s="64" t="e">
        <f>IF(SUM($BZ$16:$BZ51)=SUM($BX$165:$CC$165),BX$165-((BX$165/BX$166)*(COUNTIF($BZ$23:$BZ51,"=0"))),999999)</f>
        <v>#DIV/0!</v>
      </c>
      <c r="BY196" s="19" t="e">
        <f>IF(SUM($BZ$16:$BZ51)=SUM($BX$165:$CC$165),BY$165-((BY$165/BY$166)*(COUNTIF($BZ$23:$BZ51,"=0"))),999999)</f>
        <v>#DIV/0!</v>
      </c>
      <c r="BZ196" s="19" t="e">
        <f>IF(SUM($BZ$16:$BZ51)=SUM($BX$165:$CC$165),BZ$165-((BZ$165/BZ$166)*(COUNTIF($BZ$23:$BZ51,"=0"))),999999)</f>
        <v>#DIV/0!</v>
      </c>
      <c r="CA196" s="19" t="e">
        <f>IF(SUM($BZ$16:$BZ51)=SUM($BX$165:$CC$165),CA$165-((CA$165/CA$166)*(COUNTIF($BZ$23:$BZ51,"=0"))),999999)</f>
        <v>#DIV/0!</v>
      </c>
      <c r="CB196" s="19" t="e">
        <f>IF(SUM($BZ$16:$BZ51)=SUM($BX$165:$CC$165),CB$165-((CB$165/CB$166)*(COUNTIF($BZ$23:$BZ51,"=0"))),999999)</f>
        <v>#DIV/0!</v>
      </c>
      <c r="CC196" s="19" t="e">
        <f>IF(SUM($BZ$16:$BZ51)=SUM($BX$165:$CC$165),CC$165-((CC$165/CC$166)*(COUNTIF($BZ$23:$BZ51,"=0"))),999999)</f>
        <v>#DIV/0!</v>
      </c>
      <c r="CJ196" s="7">
        <v>2043</v>
      </c>
      <c r="CK196" s="64" t="e">
        <f>IF(SUM($CM$16:$CM51)=SUM($CK$165:$CP$165),CK$165-((CK$165/CK$166)*(COUNTIF($CM$23:$CM51,"=0"))),999999)</f>
        <v>#DIV/0!</v>
      </c>
      <c r="CL196" s="19" t="e">
        <f>IF(SUM($CM$16:$CM51)=SUM($CK$165:$CP$165),CL$165-((CL$165/CL$166)*(COUNTIF($CM$23:$CM51,"=0"))),999999)</f>
        <v>#DIV/0!</v>
      </c>
      <c r="CM196" s="19" t="e">
        <f>IF(SUM($CM$16:$CM51)=SUM($CK$165:$CP$165),CM$165-((CM$165/CM$166)*(COUNTIF($CM$23:$CM51,"=0"))),999999)</f>
        <v>#DIV/0!</v>
      </c>
      <c r="CN196" s="19" t="e">
        <f>IF(SUM($CM$16:$CM51)=SUM($CK$165:$CP$165),CN$165-((CN$165/CN$166)*(COUNTIF($CM$23:$CM51,"=0"))),999999)</f>
        <v>#DIV/0!</v>
      </c>
      <c r="CO196" s="19" t="e">
        <f>IF(SUM($CM$16:$CM51)=SUM($CK$165:$CP$165),CO$165-((CO$165/CO$166)*(COUNTIF($CM$23:$CM51,"=0"))),999999)</f>
        <v>#DIV/0!</v>
      </c>
      <c r="CP196" s="19" t="e">
        <f>IF(SUM($CM$16:$CM51)=SUM($CK$165:$CP$165),CP$165-((CP$165/CP$166)*(COUNTIF($CM$23:$CM51,"=0"))),999999)</f>
        <v>#DIV/0!</v>
      </c>
      <c r="CW196" s="7">
        <v>2043</v>
      </c>
      <c r="CX196" s="64" t="e">
        <f>IF(SUM($CZ$16:$CZ51)=SUM($CX$165:$DC$165),CX$165-((CX$165/CX$166)*(COUNTIF($CZ$23:$CZ51,"=0"))),999999)</f>
        <v>#DIV/0!</v>
      </c>
      <c r="CY196" s="19" t="e">
        <f>IF(SUM($CZ$16:$CZ51)=SUM($CX$165:$DC$165),CY$165-((CY$165/CY$166)*(COUNTIF($CZ$23:$CZ51,"=0"))),999999)</f>
        <v>#DIV/0!</v>
      </c>
      <c r="CZ196" s="19" t="e">
        <f>IF(SUM($CZ$16:$CZ51)=SUM($CX$165:$DC$165),CZ$165-((CZ$165/CZ$166)*(COUNTIF($CZ$23:$CZ51,"=0"))),999999)</f>
        <v>#DIV/0!</v>
      </c>
      <c r="DA196" s="19" t="e">
        <f>IF(SUM($CZ$16:$CZ51)=SUM($CX$165:$DC$165),DA$165-((DA$165/DA$166)*(COUNTIF($CZ$23:$CZ51,"=0"))),999999)</f>
        <v>#DIV/0!</v>
      </c>
      <c r="DB196" s="19" t="e">
        <f>IF(SUM($CZ$16:$CZ51)=SUM($CX$165:$DC$165),DB$165-((DB$165/DB$166)*(COUNTIF($CZ$23:$CZ51,"=0"))),999999)</f>
        <v>#DIV/0!</v>
      </c>
      <c r="DC196" s="19" t="e">
        <f>IF(SUM($CZ$16:$CZ51)=SUM($CX$165:$DC$165),DC$165-((DC$165/DC$166)*(COUNTIF($CZ$23:$CZ51,"=0"))),999999)</f>
        <v>#DIV/0!</v>
      </c>
      <c r="DJ196" s="7">
        <v>2043</v>
      </c>
      <c r="DK196" s="64" t="e">
        <f>IF(SUM($DM$16:$DM51)=SUM($DK$165:$DP$165),DK$165-((DK$165/DK$166)*(COUNTIF($DM$23:$DM51,"=0"))),999999)</f>
        <v>#DIV/0!</v>
      </c>
      <c r="DL196" s="19" t="e">
        <f>IF(SUM($DM$16:$DM51)=SUM($DK$165:$DP$165),DL$165-((DL$165/DL$166)*(COUNTIF($DM$23:$DM51,"=0"))),999999)</f>
        <v>#DIV/0!</v>
      </c>
      <c r="DM196" s="19" t="e">
        <f>IF(SUM($DM$16:$DM51)=SUM($DK$165:$DP$165),DM$165-((DM$165/DM$166)*(COUNTIF($DM$23:$DM51,"=0"))),999999)</f>
        <v>#DIV/0!</v>
      </c>
      <c r="DN196" s="19" t="e">
        <f>IF(SUM($DM$16:$DM51)=SUM($DK$165:$DP$165),DN$165-((DN$165/DN$166)*(COUNTIF($DM$23:$DM51,"=0"))),999999)</f>
        <v>#DIV/0!</v>
      </c>
      <c r="DO196" s="19" t="e">
        <f>IF(SUM($DM$16:$DM51)=SUM($DK$165:$DP$165),DO$165-((DO$165/DO$166)*(COUNTIF($DM$23:$DM51,"=0"))),999999)</f>
        <v>#DIV/0!</v>
      </c>
      <c r="DP196" s="19" t="e">
        <f>IF(SUM($DM$16:$DM51)=SUM($DK$165:$DP$165),DP$165-((DP$165/DP$166)*(COUNTIF($DM$23:$DM51,"=0"))),999999)</f>
        <v>#DIV/0!</v>
      </c>
      <c r="DW196" s="7">
        <v>2043</v>
      </c>
      <c r="DX196" s="64" t="e">
        <f>IF(SUM($DZ$16:$DZ51)=SUM($DX$165:$EC$165),DX$165-((DX$165/DX$166)*(COUNTIF($DZ$23:$DZ51,"=0"))),999999)</f>
        <v>#DIV/0!</v>
      </c>
      <c r="DY196" s="19" t="e">
        <f>IF(SUM($DZ$16:$DZ51)=SUM($DX$165:$EC$165),DY$165-((DY$165/DY$166)*(COUNTIF($DZ$23:$DZ51,"=0"))),999999)</f>
        <v>#DIV/0!</v>
      </c>
      <c r="DZ196" s="19" t="e">
        <f>IF(SUM($DZ$16:$DZ51)=SUM($DX$165:$EC$165),DZ$165-((DZ$165/DZ$166)*(COUNTIF($DZ$23:$DZ51,"=0"))),999999)</f>
        <v>#DIV/0!</v>
      </c>
      <c r="EA196" s="19" t="e">
        <f>IF(SUM($DZ$16:$DZ51)=SUM($DX$165:$EC$165),EA$165-((EA$165/EA$166)*(COUNTIF($DZ$23:$DZ51,"=0"))),999999)</f>
        <v>#DIV/0!</v>
      </c>
      <c r="EB196" s="19" t="e">
        <f>IF(SUM($DZ$16:$DZ51)=SUM($DX$165:$EC$165),EB$165-((EB$165/EB$166)*(COUNTIF($DZ$23:$DZ51,"=0"))),999999)</f>
        <v>#DIV/0!</v>
      </c>
      <c r="EC196" s="19" t="e">
        <f>IF(SUM($DZ$16:$DZ51)=SUM($DX$165:$EC$165),EC$165-((EC$165/EC$166)*(COUNTIF($DZ$23:$DZ51,"=0"))),999999)</f>
        <v>#DIV/0!</v>
      </c>
      <c r="EJ196" s="7">
        <v>2043</v>
      </c>
      <c r="EK196" s="64" t="e">
        <f>IF(SUM($EM$16:$EM51)=SUM($EK$165:$EP$165),EK$165-((EK$165/EK$166)*(COUNTIF($EM$23:$EM51,"=0"))),999999)</f>
        <v>#DIV/0!</v>
      </c>
      <c r="EL196" s="19" t="e">
        <f>IF(SUM($EM$16:$EM51)=SUM($EK$165:$EP$165),EL$165-((EL$165/EL$166)*(COUNTIF($EM$23:$EM51,"=0"))),999999)</f>
        <v>#DIV/0!</v>
      </c>
      <c r="EM196" s="19" t="e">
        <f>IF(SUM($EM$16:$EM51)=SUM($EK$165:$EP$165),EM$165-((EM$165/EM$166)*(COUNTIF($EM$23:$EM51,"=0"))),999999)</f>
        <v>#DIV/0!</v>
      </c>
      <c r="EN196" s="19" t="e">
        <f>IF(SUM($EM$16:$EM51)=SUM($EK$165:$EP$165),EN$165-((EN$165/EN$166)*(COUNTIF($EM$23:$EM51,"=0"))),999999)</f>
        <v>#DIV/0!</v>
      </c>
      <c r="EO196" s="19" t="e">
        <f>IF(SUM($EM$16:$EM51)=SUM($EK$165:$EP$165),EO$165-((EO$165/EO$166)*(COUNTIF($EM$23:$EM51,"=0"))),999999)</f>
        <v>#DIV/0!</v>
      </c>
      <c r="EP196" s="19" t="e">
        <f>IF(SUM($EM$16:$EM51)=SUM($EK$165:$EP$165),EP$165-((EP$165/EP$166)*(COUNTIF($EM$23:$EM51,"=0"))),999999)</f>
        <v>#DIV/0!</v>
      </c>
      <c r="EW196" s="7">
        <v>2043</v>
      </c>
      <c r="EX196" s="64">
        <f>IF(SUM($EZ$16:$EZ51)=SUM($EX$165:$FC$165),EX$165-((EX$165/EX$166)*(COUNTIF($EZ$23:$EZ51,"=0"))),999999)</f>
        <v>999999</v>
      </c>
      <c r="EY196" s="19">
        <f>IF(SUM($EZ$16:$EZ51)=SUM($EX$165:$FC$165),EY$165-((EY$165/EY$166)*(COUNTIF($EZ$23:$EZ51,"=0"))),999999)</f>
        <v>999999</v>
      </c>
      <c r="EZ196" s="19">
        <f>IF(SUM($EZ$16:$EZ51)=SUM($EX$165:$FC$165),EZ$165-((EZ$165/EZ$166)*(COUNTIF($EZ$23:$EZ51,"=0"))),999999)</f>
        <v>999999</v>
      </c>
      <c r="FA196" s="19">
        <f>IF(SUM($EZ$16:$EZ51)=SUM($EX$165:$FC$165),FA$165-((FA$165/FA$166)*(COUNTIF($EZ$23:$EZ51,"=0"))),999999)</f>
        <v>999999</v>
      </c>
      <c r="FB196" s="19">
        <f>IF(SUM($EZ$16:$EZ51)=SUM($EX$165:$FC$165),FB$165-((FB$165/FB$166)*(COUNTIF($EZ$23:$EZ51,"=0"))),999999)</f>
        <v>999999</v>
      </c>
      <c r="FC196" s="19">
        <f>IF(SUM($EZ$16:$EZ51)=SUM($EX$165:$FC$165),FC$165-((FC$165/FC$166)*(COUNTIF($EZ$23:$EZ51,"=0"))),999999)</f>
        <v>999999</v>
      </c>
      <c r="FJ196" s="47"/>
    </row>
    <row r="197" spans="2:166" x14ac:dyDescent="0.25">
      <c r="B197" s="14">
        <f t="shared" si="169"/>
        <v>29</v>
      </c>
      <c r="C197" s="6">
        <v>2044</v>
      </c>
      <c r="D197" s="104"/>
      <c r="E197" s="39"/>
      <c r="F197" s="39"/>
      <c r="G197" s="39"/>
      <c r="H197" s="39"/>
      <c r="I197" s="105"/>
      <c r="J197" s="6">
        <v>2044</v>
      </c>
      <c r="K197" s="63" t="e">
        <f>IF(SUM($M$16:$M52)=SUM($K$165:$P$165),K$165-((K$165/K$166)*(COUNTIF($M$23:$M52,"=0"))),999999)</f>
        <v>#DIV/0!</v>
      </c>
      <c r="L197" s="20" t="e">
        <f>IF(SUM($M$16:$M52)=SUM($K$165:$P$165),L$165-((L$165/L$166)*(COUNTIF($M$23:$M52,"=0"))),999999)</f>
        <v>#DIV/0!</v>
      </c>
      <c r="M197" s="20" t="e">
        <f>IF(SUM($M$16:$M52)=SUM($K$165:$P$165),M$165-((M$165/M$166)*(COUNTIF($M$23:$M52,"=0"))),999999)</f>
        <v>#DIV/0!</v>
      </c>
      <c r="N197" s="20" t="e">
        <f>IF(SUM($M$16:$M52)=SUM($K$165:$P$165),N$165-((N$165/N$166)*(COUNTIF($M$23:$M52,"=0"))),999999)</f>
        <v>#DIV/0!</v>
      </c>
      <c r="O197" s="20" t="e">
        <f>IF(SUM($M$16:$M52)=SUM($K$165:$P$165),O$165-((O$165/O$166)*(COUNTIF($M$23:$M52,"=0"))),999999)</f>
        <v>#DIV/0!</v>
      </c>
      <c r="P197" s="20" t="e">
        <f>IF(SUM($M$16:$M52)=SUM($K$165:$P$165),P$165-((P$165/P$166)*(COUNTIF($M$23:$M52,"=0"))),999999)</f>
        <v>#DIV/0!</v>
      </c>
      <c r="T197" s="39"/>
      <c r="U197" s="39"/>
      <c r="V197" s="39"/>
      <c r="W197" s="6">
        <v>2044</v>
      </c>
      <c r="X197" s="63" t="e">
        <f>IF(SUM($Z$16:$Z52)=SUM($X$165:$AC$165),X$165-((X$165/X$166)*(COUNTIF($Z$23:$Z52,"=0"))),999999)</f>
        <v>#DIV/0!</v>
      </c>
      <c r="Y197" s="20" t="e">
        <f>IF(SUM($Z$16:$Z52)=SUM($X$165:$AC$165),Y$165-((Y$165/Y$166)*(COUNTIF($Z$23:$Z52,"=0"))),999999)</f>
        <v>#DIV/0!</v>
      </c>
      <c r="Z197" s="20" t="e">
        <f>IF(SUM($Z$16:$Z52)=SUM($X$165:$AC$165),Z$165-((Z$165/Z$166)*(COUNTIF($Z$23:$Z52,"=0"))),999999)</f>
        <v>#DIV/0!</v>
      </c>
      <c r="AA197" s="20" t="e">
        <f>IF(SUM($Z$16:$Z52)=SUM($X$165:$AC$165),AA$165-((AA$165/AA$166)*(COUNTIF($Z$23:$Z52,"=0"))),999999)</f>
        <v>#DIV/0!</v>
      </c>
      <c r="AB197" s="20" t="e">
        <f>IF(SUM($Z$16:$Z52)=SUM($X$165:$AC$165),AB$165-((AB$165/AB$166)*(COUNTIF($Z$23:$Z52,"=0"))),999999)</f>
        <v>#DIV/0!</v>
      </c>
      <c r="AC197" s="20" t="e">
        <f>IF(SUM($Z$16:$Z52)=SUM($X$165:$AC$165),AC$165-((AC$165/AC$166)*(COUNTIF($Z$23:$Z52,"=0"))),999999)</f>
        <v>#DIV/0!</v>
      </c>
      <c r="AJ197" s="6">
        <v>2044</v>
      </c>
      <c r="AK197" s="63" t="e">
        <f>IF(SUM($AM$16:$AM52)=SUM($AK$165:$AP$165),AK$165-((AK$165/AK$166)*(COUNTIF($AM$23:$AM52,"=0"))),999999)</f>
        <v>#DIV/0!</v>
      </c>
      <c r="AL197" s="20" t="e">
        <f>IF(SUM($AM$16:$AM52)=SUM($AK$165:$AP$165),AL$165-((AL$165/AL$166)*(COUNTIF($AM$23:$AM52,"=0"))),999999)</f>
        <v>#DIV/0!</v>
      </c>
      <c r="AM197" s="20" t="e">
        <f>IF(SUM($AM$16:$AM52)=SUM($AK$165:$AP$165),AM$165-((AM$165/AM$166)*(COUNTIF($AM$23:$AM52,"=0"))),999999)</f>
        <v>#DIV/0!</v>
      </c>
      <c r="AN197" s="20" t="e">
        <f>IF(SUM($AM$16:$AM52)=SUM($AK$165:$AP$165),AN$165-((AN$165/AN$166)*(COUNTIF($AM$23:$AM52,"=0"))),999999)</f>
        <v>#DIV/0!</v>
      </c>
      <c r="AO197" s="20" t="e">
        <f>IF(SUM($AM$16:$AM52)=SUM($AK$165:$AP$165),AO$165-((AO$165/AO$166)*(COUNTIF($AM$23:$AM52,"=0"))),999999)</f>
        <v>#DIV/0!</v>
      </c>
      <c r="AP197" s="20" t="e">
        <f>IF(SUM($AM$16:$AM52)=SUM($AK$165:$AP$165),AP$165-((AP$165/AP$166)*(COUNTIF($AM$23:$AM52,"=0"))),999999)</f>
        <v>#DIV/0!</v>
      </c>
      <c r="AW197" s="6">
        <v>2044</v>
      </c>
      <c r="AX197" s="63" t="e">
        <f>IF(SUM($AZ$16:$AZ52)=SUM($AX$165:$BC$165),AX$165-((AX$165/AX$166)*(COUNTIF($AZ$23:$AZ52,"=0"))),999999)</f>
        <v>#DIV/0!</v>
      </c>
      <c r="AY197" s="20" t="e">
        <f>IF(SUM($AZ$16:$AZ52)=SUM($AX$165:$BC$165),AY$165-((AY$165/AY$166)*(COUNTIF($AZ$23:$AZ52,"=0"))),999999)</f>
        <v>#DIV/0!</v>
      </c>
      <c r="AZ197" s="20" t="e">
        <f>IF(SUM($AZ$16:$AZ52)=SUM($AX$165:$BC$165),AZ$165-((AZ$165/AZ$166)*(COUNTIF($AZ$23:$AZ52,"=0"))),999999)</f>
        <v>#DIV/0!</v>
      </c>
      <c r="BA197" s="20" t="e">
        <f>IF(SUM($AZ$16:$AZ52)=SUM($AX$165:$BC$165),BA$165-((BA$165/BA$166)*(COUNTIF($AZ$23:$AZ52,"=0"))),999999)</f>
        <v>#DIV/0!</v>
      </c>
      <c r="BB197" s="20" t="e">
        <f>IF(SUM($AZ$16:$AZ52)=SUM($AX$165:$BC$165),BB$165-((BB$165/BB$166)*(COUNTIF($AZ$23:$AZ52,"=0"))),999999)</f>
        <v>#DIV/0!</v>
      </c>
      <c r="BC197" s="20" t="e">
        <f>IF(SUM($AZ$16:$AZ52)=SUM($AX$165:$BC$165),BC$165-((BC$165/BC$166)*(COUNTIF($AZ$23:$AZ52,"=0"))),999999)</f>
        <v>#DIV/0!</v>
      </c>
      <c r="BJ197" s="6">
        <v>2044</v>
      </c>
      <c r="BK197" s="63" t="e">
        <f>IF(SUM($BM$16:$BM52)=SUM($BK$165:$BP$165),BK$165-((BK$165/BK$166)*(COUNTIF($BM$23:$BM52,"=0"))),999999)</f>
        <v>#DIV/0!</v>
      </c>
      <c r="BL197" s="20" t="e">
        <f>IF(SUM($BM$16:$BM52)=SUM($BK$165:$BP$165),BL$165-((BL$165/BL$166)*(COUNTIF($BM$23:$BM52,"=0"))),999999)</f>
        <v>#DIV/0!</v>
      </c>
      <c r="BM197" s="20" t="e">
        <f>IF(SUM($BM$16:$BM52)=SUM($BK$165:$BP$165),BM$165-((BM$165/BM$166)*(COUNTIF($BM$23:$BM52,"=0"))),999999)</f>
        <v>#DIV/0!</v>
      </c>
      <c r="BN197" s="20" t="e">
        <f>IF(SUM($BM$16:$BM52)=SUM($BK$165:$BP$165),BN$165-((BN$165/BN$166)*(COUNTIF($BM$23:$BM52,"=0"))),999999)</f>
        <v>#DIV/0!</v>
      </c>
      <c r="BO197" s="20" t="e">
        <f>IF(SUM($BM$16:$BM52)=SUM($BK$165:$BP$165),BO$165-((BO$165/BO$166)*(COUNTIF($BM$23:$BM52,"=0"))),999999)</f>
        <v>#DIV/0!</v>
      </c>
      <c r="BP197" s="20" t="e">
        <f>IF(SUM($BM$16:$BM52)=SUM($BK$165:$BP$165),BP$165-((BP$165/BP$166)*(COUNTIF($BM$23:$BM52,"=0"))),999999)</f>
        <v>#DIV/0!</v>
      </c>
      <c r="BW197" s="6">
        <v>2044</v>
      </c>
      <c r="BX197" s="63" t="e">
        <f>IF(SUM($BZ$16:$BZ52)=SUM($BX$165:$CC$165),BX$165-((BX$165/BX$166)*(COUNTIF($BZ$23:$BZ52,"=0"))),999999)</f>
        <v>#DIV/0!</v>
      </c>
      <c r="BY197" s="20" t="e">
        <f>IF(SUM($BZ$16:$BZ52)=SUM($BX$165:$CC$165),BY$165-((BY$165/BY$166)*(COUNTIF($BZ$23:$BZ52,"=0"))),999999)</f>
        <v>#DIV/0!</v>
      </c>
      <c r="BZ197" s="20" t="e">
        <f>IF(SUM($BZ$16:$BZ52)=SUM($BX$165:$CC$165),BZ$165-((BZ$165/BZ$166)*(COUNTIF($BZ$23:$BZ52,"=0"))),999999)</f>
        <v>#DIV/0!</v>
      </c>
      <c r="CA197" s="20" t="e">
        <f>IF(SUM($BZ$16:$BZ52)=SUM($BX$165:$CC$165),CA$165-((CA$165/CA$166)*(COUNTIF($BZ$23:$BZ52,"=0"))),999999)</f>
        <v>#DIV/0!</v>
      </c>
      <c r="CB197" s="20" t="e">
        <f>IF(SUM($BZ$16:$BZ52)=SUM($BX$165:$CC$165),CB$165-((CB$165/CB$166)*(COUNTIF($BZ$23:$BZ52,"=0"))),999999)</f>
        <v>#DIV/0!</v>
      </c>
      <c r="CC197" s="20" t="e">
        <f>IF(SUM($BZ$16:$BZ52)=SUM($BX$165:$CC$165),CC$165-((CC$165/CC$166)*(COUNTIF($BZ$23:$BZ52,"=0"))),999999)</f>
        <v>#DIV/0!</v>
      </c>
      <c r="CJ197" s="6">
        <v>2044</v>
      </c>
      <c r="CK197" s="63" t="e">
        <f>IF(SUM($CM$16:$CM52)=SUM($CK$165:$CP$165),CK$165-((CK$165/CK$166)*(COUNTIF($CM$23:$CM52,"=0"))),999999)</f>
        <v>#DIV/0!</v>
      </c>
      <c r="CL197" s="20" t="e">
        <f>IF(SUM($CM$16:$CM52)=SUM($CK$165:$CP$165),CL$165-((CL$165/CL$166)*(COUNTIF($CM$23:$CM52,"=0"))),999999)</f>
        <v>#DIV/0!</v>
      </c>
      <c r="CM197" s="20" t="e">
        <f>IF(SUM($CM$16:$CM52)=SUM($CK$165:$CP$165),CM$165-((CM$165/CM$166)*(COUNTIF($CM$23:$CM52,"=0"))),999999)</f>
        <v>#DIV/0!</v>
      </c>
      <c r="CN197" s="20" t="e">
        <f>IF(SUM($CM$16:$CM52)=SUM($CK$165:$CP$165),CN$165-((CN$165/CN$166)*(COUNTIF($CM$23:$CM52,"=0"))),999999)</f>
        <v>#DIV/0!</v>
      </c>
      <c r="CO197" s="20" t="e">
        <f>IF(SUM($CM$16:$CM52)=SUM($CK$165:$CP$165),CO$165-((CO$165/CO$166)*(COUNTIF($CM$23:$CM52,"=0"))),999999)</f>
        <v>#DIV/0!</v>
      </c>
      <c r="CP197" s="20" t="e">
        <f>IF(SUM($CM$16:$CM52)=SUM($CK$165:$CP$165),CP$165-((CP$165/CP$166)*(COUNTIF($CM$23:$CM52,"=0"))),999999)</f>
        <v>#DIV/0!</v>
      </c>
      <c r="CW197" s="6">
        <v>2044</v>
      </c>
      <c r="CX197" s="63" t="e">
        <f>IF(SUM($CZ$16:$CZ52)=SUM($CX$165:$DC$165),CX$165-((CX$165/CX$166)*(COUNTIF($CZ$23:$CZ52,"=0"))),999999)</f>
        <v>#DIV/0!</v>
      </c>
      <c r="CY197" s="20" t="e">
        <f>IF(SUM($CZ$16:$CZ52)=SUM($CX$165:$DC$165),CY$165-((CY$165/CY$166)*(COUNTIF($CZ$23:$CZ52,"=0"))),999999)</f>
        <v>#DIV/0!</v>
      </c>
      <c r="CZ197" s="20" t="e">
        <f>IF(SUM($CZ$16:$CZ52)=SUM($CX$165:$DC$165),CZ$165-((CZ$165/CZ$166)*(COUNTIF($CZ$23:$CZ52,"=0"))),999999)</f>
        <v>#DIV/0!</v>
      </c>
      <c r="DA197" s="20" t="e">
        <f>IF(SUM($CZ$16:$CZ52)=SUM($CX$165:$DC$165),DA$165-((DA$165/DA$166)*(COUNTIF($CZ$23:$CZ52,"=0"))),999999)</f>
        <v>#DIV/0!</v>
      </c>
      <c r="DB197" s="20" t="e">
        <f>IF(SUM($CZ$16:$CZ52)=SUM($CX$165:$DC$165),DB$165-((DB$165/DB$166)*(COUNTIF($CZ$23:$CZ52,"=0"))),999999)</f>
        <v>#DIV/0!</v>
      </c>
      <c r="DC197" s="20" t="e">
        <f>IF(SUM($CZ$16:$CZ52)=SUM($CX$165:$DC$165),DC$165-((DC$165/DC$166)*(COUNTIF($CZ$23:$CZ52,"=0"))),999999)</f>
        <v>#DIV/0!</v>
      </c>
      <c r="DJ197" s="6">
        <v>2044</v>
      </c>
      <c r="DK197" s="63" t="e">
        <f>IF(SUM($DM$16:$DM52)=SUM($DK$165:$DP$165),DK$165-((DK$165/DK$166)*(COUNTIF($DM$23:$DM52,"=0"))),999999)</f>
        <v>#DIV/0!</v>
      </c>
      <c r="DL197" s="20" t="e">
        <f>IF(SUM($DM$16:$DM52)=SUM($DK$165:$DP$165),DL$165-((DL$165/DL$166)*(COUNTIF($DM$23:$DM52,"=0"))),999999)</f>
        <v>#DIV/0!</v>
      </c>
      <c r="DM197" s="20" t="e">
        <f>IF(SUM($DM$16:$DM52)=SUM($DK$165:$DP$165),DM$165-((DM$165/DM$166)*(COUNTIF($DM$23:$DM52,"=0"))),999999)</f>
        <v>#DIV/0!</v>
      </c>
      <c r="DN197" s="20" t="e">
        <f>IF(SUM($DM$16:$DM52)=SUM($DK$165:$DP$165),DN$165-((DN$165/DN$166)*(COUNTIF($DM$23:$DM52,"=0"))),999999)</f>
        <v>#DIV/0!</v>
      </c>
      <c r="DO197" s="20" t="e">
        <f>IF(SUM($DM$16:$DM52)=SUM($DK$165:$DP$165),DO$165-((DO$165/DO$166)*(COUNTIF($DM$23:$DM52,"=0"))),999999)</f>
        <v>#DIV/0!</v>
      </c>
      <c r="DP197" s="20" t="e">
        <f>IF(SUM($DM$16:$DM52)=SUM($DK$165:$DP$165),DP$165-((DP$165/DP$166)*(COUNTIF($DM$23:$DM52,"=0"))),999999)</f>
        <v>#DIV/0!</v>
      </c>
      <c r="DW197" s="6">
        <v>2044</v>
      </c>
      <c r="DX197" s="63" t="e">
        <f>IF(SUM($DZ$16:$DZ52)=SUM($DX$165:$EC$165),DX$165-((DX$165/DX$166)*(COUNTIF($DZ$23:$DZ52,"=0"))),999999)</f>
        <v>#DIV/0!</v>
      </c>
      <c r="DY197" s="20" t="e">
        <f>IF(SUM($DZ$16:$DZ52)=SUM($DX$165:$EC$165),DY$165-((DY$165/DY$166)*(COUNTIF($DZ$23:$DZ52,"=0"))),999999)</f>
        <v>#DIV/0!</v>
      </c>
      <c r="DZ197" s="20" t="e">
        <f>IF(SUM($DZ$16:$DZ52)=SUM($DX$165:$EC$165),DZ$165-((DZ$165/DZ$166)*(COUNTIF($DZ$23:$DZ52,"=0"))),999999)</f>
        <v>#DIV/0!</v>
      </c>
      <c r="EA197" s="20" t="e">
        <f>IF(SUM($DZ$16:$DZ52)=SUM($DX$165:$EC$165),EA$165-((EA$165/EA$166)*(COUNTIF($DZ$23:$DZ52,"=0"))),999999)</f>
        <v>#DIV/0!</v>
      </c>
      <c r="EB197" s="20" t="e">
        <f>IF(SUM($DZ$16:$DZ52)=SUM($DX$165:$EC$165),EB$165-((EB$165/EB$166)*(COUNTIF($DZ$23:$DZ52,"=0"))),999999)</f>
        <v>#DIV/0!</v>
      </c>
      <c r="EC197" s="20" t="e">
        <f>IF(SUM($DZ$16:$DZ52)=SUM($DX$165:$EC$165),EC$165-((EC$165/EC$166)*(COUNTIF($DZ$23:$DZ52,"=0"))),999999)</f>
        <v>#DIV/0!</v>
      </c>
      <c r="EJ197" s="6">
        <v>2044</v>
      </c>
      <c r="EK197" s="63" t="e">
        <f>IF(SUM($EM$16:$EM52)=SUM($EK$165:$EP$165),EK$165-((EK$165/EK$166)*(COUNTIF($EM$23:$EM52,"=0"))),999999)</f>
        <v>#DIV/0!</v>
      </c>
      <c r="EL197" s="20" t="e">
        <f>IF(SUM($EM$16:$EM52)=SUM($EK$165:$EP$165),EL$165-((EL$165/EL$166)*(COUNTIF($EM$23:$EM52,"=0"))),999999)</f>
        <v>#DIV/0!</v>
      </c>
      <c r="EM197" s="20" t="e">
        <f>IF(SUM($EM$16:$EM52)=SUM($EK$165:$EP$165),EM$165-((EM$165/EM$166)*(COUNTIF($EM$23:$EM52,"=0"))),999999)</f>
        <v>#DIV/0!</v>
      </c>
      <c r="EN197" s="20" t="e">
        <f>IF(SUM($EM$16:$EM52)=SUM($EK$165:$EP$165),EN$165-((EN$165/EN$166)*(COUNTIF($EM$23:$EM52,"=0"))),999999)</f>
        <v>#DIV/0!</v>
      </c>
      <c r="EO197" s="20" t="e">
        <f>IF(SUM($EM$16:$EM52)=SUM($EK$165:$EP$165),EO$165-((EO$165/EO$166)*(COUNTIF($EM$23:$EM52,"=0"))),999999)</f>
        <v>#DIV/0!</v>
      </c>
      <c r="EP197" s="20" t="e">
        <f>IF(SUM($EM$16:$EM52)=SUM($EK$165:$EP$165),EP$165-((EP$165/EP$166)*(COUNTIF($EM$23:$EM52,"=0"))),999999)</f>
        <v>#DIV/0!</v>
      </c>
      <c r="EW197" s="6">
        <v>2044</v>
      </c>
      <c r="EX197" s="63">
        <f>IF(SUM($EZ$16:$EZ52)=SUM($EX$165:$FC$165),EX$165-((EX$165/EX$166)*(COUNTIF($EZ$23:$EZ52,"=0"))),999999)</f>
        <v>999999</v>
      </c>
      <c r="EY197" s="20">
        <f>IF(SUM($EZ$16:$EZ52)=SUM($EX$165:$FC$165),EY$165-((EY$165/EY$166)*(COUNTIF($EZ$23:$EZ52,"=0"))),999999)</f>
        <v>999999</v>
      </c>
      <c r="EZ197" s="20">
        <f>IF(SUM($EZ$16:$EZ52)=SUM($EX$165:$FC$165),EZ$165-((EZ$165/EZ$166)*(COUNTIF($EZ$23:$EZ52,"=0"))),999999)</f>
        <v>999999</v>
      </c>
      <c r="FA197" s="20">
        <f>IF(SUM($EZ$16:$EZ52)=SUM($EX$165:$FC$165),FA$165-((FA$165/FA$166)*(COUNTIF($EZ$23:$EZ52,"=0"))),999999)</f>
        <v>999999</v>
      </c>
      <c r="FB197" s="20">
        <f>IF(SUM($EZ$16:$EZ52)=SUM($EX$165:$FC$165),FB$165-((FB$165/FB$166)*(COUNTIF($EZ$23:$EZ52,"=0"))),999999)</f>
        <v>999999</v>
      </c>
      <c r="FC197" s="20">
        <f>IF(SUM($EZ$16:$EZ52)=SUM($EX$165:$FC$165),FC$165-((FC$165/FC$166)*(COUNTIF($EZ$23:$EZ52,"=0"))),999999)</f>
        <v>999999</v>
      </c>
      <c r="FJ197" s="47"/>
    </row>
    <row r="198" spans="2:166" x14ac:dyDescent="0.25">
      <c r="B198" s="15">
        <f t="shared" si="169"/>
        <v>30</v>
      </c>
      <c r="C198" s="7">
        <v>2045</v>
      </c>
      <c r="D198" s="104"/>
      <c r="E198" s="39"/>
      <c r="F198" s="39"/>
      <c r="G198" s="39"/>
      <c r="H198" s="39"/>
      <c r="I198" s="105"/>
      <c r="J198" s="7">
        <v>2045</v>
      </c>
      <c r="K198" s="64" t="e">
        <f>IF(SUM($M$16:$M53)=SUM($K$165:$P$165),K$165-((K$165/K$166)*(COUNTIF($M$23:$M53,"=0"))),999999)</f>
        <v>#DIV/0!</v>
      </c>
      <c r="L198" s="19" t="e">
        <f>IF(SUM($M$16:$M53)=SUM($K$165:$P$165),L$165-((L$165/L$166)*(COUNTIF($M$23:$M53,"=0"))),999999)</f>
        <v>#DIV/0!</v>
      </c>
      <c r="M198" s="19" t="e">
        <f>IF(SUM($M$16:$M53)=SUM($K$165:$P$165),M$165-((M$165/M$166)*(COUNTIF($M$23:$M53,"=0"))),999999)</f>
        <v>#DIV/0!</v>
      </c>
      <c r="N198" s="19" t="e">
        <f>IF(SUM($M$16:$M53)=SUM($K$165:$P$165),N$165-((N$165/N$166)*(COUNTIF($M$23:$M53,"=0"))),999999)</f>
        <v>#DIV/0!</v>
      </c>
      <c r="O198" s="19" t="e">
        <f>IF(SUM($M$16:$M53)=SUM($K$165:$P$165),O$165-((O$165/O$166)*(COUNTIF($M$23:$M53,"=0"))),999999)</f>
        <v>#DIV/0!</v>
      </c>
      <c r="P198" s="19" t="e">
        <f>IF(SUM($M$16:$M53)=SUM($K$165:$P$165),P$165-((P$165/P$166)*(COUNTIF($M$23:$M53,"=0"))),999999)</f>
        <v>#DIV/0!</v>
      </c>
      <c r="T198" s="39"/>
      <c r="U198" s="39"/>
      <c r="V198" s="39"/>
      <c r="W198" s="7">
        <v>2045</v>
      </c>
      <c r="X198" s="64" t="e">
        <f>IF(SUM($Z$16:$Z53)=SUM($X$165:$AC$165),X$165-((X$165/X$166)*(COUNTIF($Z$23:$Z53,"=0"))),999999)</f>
        <v>#DIV/0!</v>
      </c>
      <c r="Y198" s="19" t="e">
        <f>IF(SUM($Z$16:$Z53)=SUM($X$165:$AC$165),Y$165-((Y$165/Y$166)*(COUNTIF($Z$23:$Z53,"=0"))),999999)</f>
        <v>#DIV/0!</v>
      </c>
      <c r="Z198" s="19" t="e">
        <f>IF(SUM($Z$16:$Z53)=SUM($X$165:$AC$165),Z$165-((Z$165/Z$166)*(COUNTIF($Z$23:$Z53,"=0"))),999999)</f>
        <v>#DIV/0!</v>
      </c>
      <c r="AA198" s="19" t="e">
        <f>IF(SUM($Z$16:$Z53)=SUM($X$165:$AC$165),AA$165-((AA$165/AA$166)*(COUNTIF($Z$23:$Z53,"=0"))),999999)</f>
        <v>#DIV/0!</v>
      </c>
      <c r="AB198" s="19" t="e">
        <f>IF(SUM($Z$16:$Z53)=SUM($X$165:$AC$165),AB$165-((AB$165/AB$166)*(COUNTIF($Z$23:$Z53,"=0"))),999999)</f>
        <v>#DIV/0!</v>
      </c>
      <c r="AC198" s="19" t="e">
        <f>IF(SUM($Z$16:$Z53)=SUM($X$165:$AC$165),AC$165-((AC$165/AC$166)*(COUNTIF($Z$23:$Z53,"=0"))),999999)</f>
        <v>#DIV/0!</v>
      </c>
      <c r="AJ198" s="7">
        <v>2045</v>
      </c>
      <c r="AK198" s="64" t="e">
        <f>IF(SUM($AM$16:$AM53)=SUM($AK$165:$AP$165),AK$165-((AK$165/AK$166)*(COUNTIF($AM$23:$AM53,"=0"))),999999)</f>
        <v>#DIV/0!</v>
      </c>
      <c r="AL198" s="19" t="e">
        <f>IF(SUM($AM$16:$AM53)=SUM($AK$165:$AP$165),AL$165-((AL$165/AL$166)*(COUNTIF($AM$23:$AM53,"=0"))),999999)</f>
        <v>#DIV/0!</v>
      </c>
      <c r="AM198" s="19" t="e">
        <f>IF(SUM($AM$16:$AM53)=SUM($AK$165:$AP$165),AM$165-((AM$165/AM$166)*(COUNTIF($AM$23:$AM53,"=0"))),999999)</f>
        <v>#DIV/0!</v>
      </c>
      <c r="AN198" s="19" t="e">
        <f>IF(SUM($AM$16:$AM53)=SUM($AK$165:$AP$165),AN$165-((AN$165/AN$166)*(COUNTIF($AM$23:$AM53,"=0"))),999999)</f>
        <v>#DIV/0!</v>
      </c>
      <c r="AO198" s="19" t="e">
        <f>IF(SUM($AM$16:$AM53)=SUM($AK$165:$AP$165),AO$165-((AO$165/AO$166)*(COUNTIF($AM$23:$AM53,"=0"))),999999)</f>
        <v>#DIV/0!</v>
      </c>
      <c r="AP198" s="19" t="e">
        <f>IF(SUM($AM$16:$AM53)=SUM($AK$165:$AP$165),AP$165-((AP$165/AP$166)*(COUNTIF($AM$23:$AM53,"=0"))),999999)</f>
        <v>#DIV/0!</v>
      </c>
      <c r="AW198" s="7">
        <v>2045</v>
      </c>
      <c r="AX198" s="64" t="e">
        <f>IF(SUM($AZ$16:$AZ53)=SUM($AX$165:$BC$165),AX$165-((AX$165/AX$166)*(COUNTIF($AZ$23:$AZ53,"=0"))),999999)</f>
        <v>#DIV/0!</v>
      </c>
      <c r="AY198" s="19" t="e">
        <f>IF(SUM($AZ$16:$AZ53)=SUM($AX$165:$BC$165),AY$165-((AY$165/AY$166)*(COUNTIF($AZ$23:$AZ53,"=0"))),999999)</f>
        <v>#DIV/0!</v>
      </c>
      <c r="AZ198" s="19" t="e">
        <f>IF(SUM($AZ$16:$AZ53)=SUM($AX$165:$BC$165),AZ$165-((AZ$165/AZ$166)*(COUNTIF($AZ$23:$AZ53,"=0"))),999999)</f>
        <v>#DIV/0!</v>
      </c>
      <c r="BA198" s="19" t="e">
        <f>IF(SUM($AZ$16:$AZ53)=SUM($AX$165:$BC$165),BA$165-((BA$165/BA$166)*(COUNTIF($AZ$23:$AZ53,"=0"))),999999)</f>
        <v>#DIV/0!</v>
      </c>
      <c r="BB198" s="19" t="e">
        <f>IF(SUM($AZ$16:$AZ53)=SUM($AX$165:$BC$165),BB$165-((BB$165/BB$166)*(COUNTIF($AZ$23:$AZ53,"=0"))),999999)</f>
        <v>#DIV/0!</v>
      </c>
      <c r="BC198" s="19" t="e">
        <f>IF(SUM($AZ$16:$AZ53)=SUM($AX$165:$BC$165),BC$165-((BC$165/BC$166)*(COUNTIF($AZ$23:$AZ53,"=0"))),999999)</f>
        <v>#DIV/0!</v>
      </c>
      <c r="BJ198" s="7">
        <v>2045</v>
      </c>
      <c r="BK198" s="64" t="e">
        <f>IF(SUM($BM$16:$BM53)=SUM($BK$165:$BP$165),BK$165-((BK$165/BK$166)*(COUNTIF($BM$23:$BM53,"=0"))),999999)</f>
        <v>#DIV/0!</v>
      </c>
      <c r="BL198" s="19" t="e">
        <f>IF(SUM($BM$16:$BM53)=SUM($BK$165:$BP$165),BL$165-((BL$165/BL$166)*(COUNTIF($BM$23:$BM53,"=0"))),999999)</f>
        <v>#DIV/0!</v>
      </c>
      <c r="BM198" s="19" t="e">
        <f>IF(SUM($BM$16:$BM53)=SUM($BK$165:$BP$165),BM$165-((BM$165/BM$166)*(COUNTIF($BM$23:$BM53,"=0"))),999999)</f>
        <v>#DIV/0!</v>
      </c>
      <c r="BN198" s="19" t="e">
        <f>IF(SUM($BM$16:$BM53)=SUM($BK$165:$BP$165),BN$165-((BN$165/BN$166)*(COUNTIF($BM$23:$BM53,"=0"))),999999)</f>
        <v>#DIV/0!</v>
      </c>
      <c r="BO198" s="19" t="e">
        <f>IF(SUM($BM$16:$BM53)=SUM($BK$165:$BP$165),BO$165-((BO$165/BO$166)*(COUNTIF($BM$23:$BM53,"=0"))),999999)</f>
        <v>#DIV/0!</v>
      </c>
      <c r="BP198" s="19" t="e">
        <f>IF(SUM($BM$16:$BM53)=SUM($BK$165:$BP$165),BP$165-((BP$165/BP$166)*(COUNTIF($BM$23:$BM53,"=0"))),999999)</f>
        <v>#DIV/0!</v>
      </c>
      <c r="BW198" s="7">
        <v>2045</v>
      </c>
      <c r="BX198" s="64" t="e">
        <f>IF(SUM($BZ$16:$BZ53)=SUM($BX$165:$CC$165),BX$165-((BX$165/BX$166)*(COUNTIF($BZ$23:$BZ53,"=0"))),999999)</f>
        <v>#DIV/0!</v>
      </c>
      <c r="BY198" s="19" t="e">
        <f>IF(SUM($BZ$16:$BZ53)=SUM($BX$165:$CC$165),BY$165-((BY$165/BY$166)*(COUNTIF($BZ$23:$BZ53,"=0"))),999999)</f>
        <v>#DIV/0!</v>
      </c>
      <c r="BZ198" s="19" t="e">
        <f>IF(SUM($BZ$16:$BZ53)=SUM($BX$165:$CC$165),BZ$165-((BZ$165/BZ$166)*(COUNTIF($BZ$23:$BZ53,"=0"))),999999)</f>
        <v>#DIV/0!</v>
      </c>
      <c r="CA198" s="19" t="e">
        <f>IF(SUM($BZ$16:$BZ53)=SUM($BX$165:$CC$165),CA$165-((CA$165/CA$166)*(COUNTIF($BZ$23:$BZ53,"=0"))),999999)</f>
        <v>#DIV/0!</v>
      </c>
      <c r="CB198" s="19" t="e">
        <f>IF(SUM($BZ$16:$BZ53)=SUM($BX$165:$CC$165),CB$165-((CB$165/CB$166)*(COUNTIF($BZ$23:$BZ53,"=0"))),999999)</f>
        <v>#DIV/0!</v>
      </c>
      <c r="CC198" s="19" t="e">
        <f>IF(SUM($BZ$16:$BZ53)=SUM($BX$165:$CC$165),CC$165-((CC$165/CC$166)*(COUNTIF($BZ$23:$BZ53,"=0"))),999999)</f>
        <v>#DIV/0!</v>
      </c>
      <c r="CJ198" s="7">
        <v>2045</v>
      </c>
      <c r="CK198" s="64" t="e">
        <f>IF(SUM($CM$16:$CM53)=SUM($CK$165:$CP$165),CK$165-((CK$165/CK$166)*(COUNTIF($CM$23:$CM53,"=0"))),999999)</f>
        <v>#DIV/0!</v>
      </c>
      <c r="CL198" s="19" t="e">
        <f>IF(SUM($CM$16:$CM53)=SUM($CK$165:$CP$165),CL$165-((CL$165/CL$166)*(COUNTIF($CM$23:$CM53,"=0"))),999999)</f>
        <v>#DIV/0!</v>
      </c>
      <c r="CM198" s="19" t="e">
        <f>IF(SUM($CM$16:$CM53)=SUM($CK$165:$CP$165),CM$165-((CM$165/CM$166)*(COUNTIF($CM$23:$CM53,"=0"))),999999)</f>
        <v>#DIV/0!</v>
      </c>
      <c r="CN198" s="19" t="e">
        <f>IF(SUM($CM$16:$CM53)=SUM($CK$165:$CP$165),CN$165-((CN$165/CN$166)*(COUNTIF($CM$23:$CM53,"=0"))),999999)</f>
        <v>#DIV/0!</v>
      </c>
      <c r="CO198" s="19" t="e">
        <f>IF(SUM($CM$16:$CM53)=SUM($CK$165:$CP$165),CO$165-((CO$165/CO$166)*(COUNTIF($CM$23:$CM53,"=0"))),999999)</f>
        <v>#DIV/0!</v>
      </c>
      <c r="CP198" s="19" t="e">
        <f>IF(SUM($CM$16:$CM53)=SUM($CK$165:$CP$165),CP$165-((CP$165/CP$166)*(COUNTIF($CM$23:$CM53,"=0"))),999999)</f>
        <v>#DIV/0!</v>
      </c>
      <c r="CW198" s="7">
        <v>2045</v>
      </c>
      <c r="CX198" s="64" t="e">
        <f>IF(SUM($CZ$16:$CZ53)=SUM($CX$165:$DC$165),CX$165-((CX$165/CX$166)*(COUNTIF($CZ$23:$CZ53,"=0"))),999999)</f>
        <v>#DIV/0!</v>
      </c>
      <c r="CY198" s="19" t="e">
        <f>IF(SUM($CZ$16:$CZ53)=SUM($CX$165:$DC$165),CY$165-((CY$165/CY$166)*(COUNTIF($CZ$23:$CZ53,"=0"))),999999)</f>
        <v>#DIV/0!</v>
      </c>
      <c r="CZ198" s="19" t="e">
        <f>IF(SUM($CZ$16:$CZ53)=SUM($CX$165:$DC$165),CZ$165-((CZ$165/CZ$166)*(COUNTIF($CZ$23:$CZ53,"=0"))),999999)</f>
        <v>#DIV/0!</v>
      </c>
      <c r="DA198" s="19" t="e">
        <f>IF(SUM($CZ$16:$CZ53)=SUM($CX$165:$DC$165),DA$165-((DA$165/DA$166)*(COUNTIF($CZ$23:$CZ53,"=0"))),999999)</f>
        <v>#DIV/0!</v>
      </c>
      <c r="DB198" s="19" t="e">
        <f>IF(SUM($CZ$16:$CZ53)=SUM($CX$165:$DC$165),DB$165-((DB$165/DB$166)*(COUNTIF($CZ$23:$CZ53,"=0"))),999999)</f>
        <v>#DIV/0!</v>
      </c>
      <c r="DC198" s="19" t="e">
        <f>IF(SUM($CZ$16:$CZ53)=SUM($CX$165:$DC$165),DC$165-((DC$165/DC$166)*(COUNTIF($CZ$23:$CZ53,"=0"))),999999)</f>
        <v>#DIV/0!</v>
      </c>
      <c r="DJ198" s="7">
        <v>2045</v>
      </c>
      <c r="DK198" s="64" t="e">
        <f>IF(SUM($DM$16:$DM53)=SUM($DK$165:$DP$165),DK$165-((DK$165/DK$166)*(COUNTIF($DM$23:$DM53,"=0"))),999999)</f>
        <v>#DIV/0!</v>
      </c>
      <c r="DL198" s="19" t="e">
        <f>IF(SUM($DM$16:$DM53)=SUM($DK$165:$DP$165),DL$165-((DL$165/DL$166)*(COUNTIF($DM$23:$DM53,"=0"))),999999)</f>
        <v>#DIV/0!</v>
      </c>
      <c r="DM198" s="19" t="e">
        <f>IF(SUM($DM$16:$DM53)=SUM($DK$165:$DP$165),DM$165-((DM$165/DM$166)*(COUNTIF($DM$23:$DM53,"=0"))),999999)</f>
        <v>#DIV/0!</v>
      </c>
      <c r="DN198" s="19" t="e">
        <f>IF(SUM($DM$16:$DM53)=SUM($DK$165:$DP$165),DN$165-((DN$165/DN$166)*(COUNTIF($DM$23:$DM53,"=0"))),999999)</f>
        <v>#DIV/0!</v>
      </c>
      <c r="DO198" s="19" t="e">
        <f>IF(SUM($DM$16:$DM53)=SUM($DK$165:$DP$165),DO$165-((DO$165/DO$166)*(COUNTIF($DM$23:$DM53,"=0"))),999999)</f>
        <v>#DIV/0!</v>
      </c>
      <c r="DP198" s="19" t="e">
        <f>IF(SUM($DM$16:$DM53)=SUM($DK$165:$DP$165),DP$165-((DP$165/DP$166)*(COUNTIF($DM$23:$DM53,"=0"))),999999)</f>
        <v>#DIV/0!</v>
      </c>
      <c r="DW198" s="7">
        <v>2045</v>
      </c>
      <c r="DX198" s="64" t="e">
        <f>IF(SUM($DZ$16:$DZ53)=SUM($DX$165:$EC$165),DX$165-((DX$165/DX$166)*(COUNTIF($DZ$23:$DZ53,"=0"))),999999)</f>
        <v>#DIV/0!</v>
      </c>
      <c r="DY198" s="19" t="e">
        <f>IF(SUM($DZ$16:$DZ53)=SUM($DX$165:$EC$165),DY$165-((DY$165/DY$166)*(COUNTIF($DZ$23:$DZ53,"=0"))),999999)</f>
        <v>#DIV/0!</v>
      </c>
      <c r="DZ198" s="19" t="e">
        <f>IF(SUM($DZ$16:$DZ53)=SUM($DX$165:$EC$165),DZ$165-((DZ$165/DZ$166)*(COUNTIF($DZ$23:$DZ53,"=0"))),999999)</f>
        <v>#DIV/0!</v>
      </c>
      <c r="EA198" s="19" t="e">
        <f>IF(SUM($DZ$16:$DZ53)=SUM($DX$165:$EC$165),EA$165-((EA$165/EA$166)*(COUNTIF($DZ$23:$DZ53,"=0"))),999999)</f>
        <v>#DIV/0!</v>
      </c>
      <c r="EB198" s="19" t="e">
        <f>IF(SUM($DZ$16:$DZ53)=SUM($DX$165:$EC$165),EB$165-((EB$165/EB$166)*(COUNTIF($DZ$23:$DZ53,"=0"))),999999)</f>
        <v>#DIV/0!</v>
      </c>
      <c r="EC198" s="19" t="e">
        <f>IF(SUM($DZ$16:$DZ53)=SUM($DX$165:$EC$165),EC$165-((EC$165/EC$166)*(COUNTIF($DZ$23:$DZ53,"=0"))),999999)</f>
        <v>#DIV/0!</v>
      </c>
      <c r="EJ198" s="7">
        <v>2045</v>
      </c>
      <c r="EK198" s="64" t="e">
        <f>IF(SUM($EM$16:$EM53)=SUM($EK$165:$EP$165),EK$165-((EK$165/EK$166)*(COUNTIF($EM$23:$EM53,"=0"))),999999)</f>
        <v>#DIV/0!</v>
      </c>
      <c r="EL198" s="19" t="e">
        <f>IF(SUM($EM$16:$EM53)=SUM($EK$165:$EP$165),EL$165-((EL$165/EL$166)*(COUNTIF($EM$23:$EM53,"=0"))),999999)</f>
        <v>#DIV/0!</v>
      </c>
      <c r="EM198" s="19" t="e">
        <f>IF(SUM($EM$16:$EM53)=SUM($EK$165:$EP$165),EM$165-((EM$165/EM$166)*(COUNTIF($EM$23:$EM53,"=0"))),999999)</f>
        <v>#DIV/0!</v>
      </c>
      <c r="EN198" s="19" t="e">
        <f>IF(SUM($EM$16:$EM53)=SUM($EK$165:$EP$165),EN$165-((EN$165/EN$166)*(COUNTIF($EM$23:$EM53,"=0"))),999999)</f>
        <v>#DIV/0!</v>
      </c>
      <c r="EO198" s="19" t="e">
        <f>IF(SUM($EM$16:$EM53)=SUM($EK$165:$EP$165),EO$165-((EO$165/EO$166)*(COUNTIF($EM$23:$EM53,"=0"))),999999)</f>
        <v>#DIV/0!</v>
      </c>
      <c r="EP198" s="19" t="e">
        <f>IF(SUM($EM$16:$EM53)=SUM($EK$165:$EP$165),EP$165-((EP$165/EP$166)*(COUNTIF($EM$23:$EM53,"=0"))),999999)</f>
        <v>#DIV/0!</v>
      </c>
      <c r="EW198" s="7">
        <v>2045</v>
      </c>
      <c r="EX198" s="64">
        <f>IF(SUM($EZ$16:$EZ53)=SUM($EX$165:$FC$165),EX$165-((EX$165/EX$166)*(COUNTIF($EZ$23:$EZ53,"=0"))),999999)</f>
        <v>999999</v>
      </c>
      <c r="EY198" s="19">
        <f>IF(SUM($EZ$16:$EZ53)=SUM($EX$165:$FC$165),EY$165-((EY$165/EY$166)*(COUNTIF($EZ$23:$EZ53,"=0"))),999999)</f>
        <v>999999</v>
      </c>
      <c r="EZ198" s="19">
        <f>IF(SUM($EZ$16:$EZ53)=SUM($EX$165:$FC$165),EZ$165-((EZ$165/EZ$166)*(COUNTIF($EZ$23:$EZ53,"=0"))),999999)</f>
        <v>999999</v>
      </c>
      <c r="FA198" s="19">
        <f>IF(SUM($EZ$16:$EZ53)=SUM($EX$165:$FC$165),FA$165-((FA$165/FA$166)*(COUNTIF($EZ$23:$EZ53,"=0"))),999999)</f>
        <v>999999</v>
      </c>
      <c r="FB198" s="19">
        <f>IF(SUM($EZ$16:$EZ53)=SUM($EX$165:$FC$165),FB$165-((FB$165/FB$166)*(COUNTIF($EZ$23:$EZ53,"=0"))),999999)</f>
        <v>999999</v>
      </c>
      <c r="FC198" s="19">
        <f>IF(SUM($EZ$16:$EZ53)=SUM($EX$165:$FC$165),FC$165-((FC$165/FC$166)*(COUNTIF($EZ$23:$EZ53,"=0"))),999999)</f>
        <v>999999</v>
      </c>
      <c r="FJ198" s="47"/>
    </row>
    <row r="199" spans="2:166" x14ac:dyDescent="0.25">
      <c r="B199" s="14">
        <f t="shared" si="169"/>
        <v>31</v>
      </c>
      <c r="C199" s="6">
        <v>2046</v>
      </c>
      <c r="D199" s="104"/>
      <c r="E199" s="39"/>
      <c r="F199" s="39"/>
      <c r="G199" s="39"/>
      <c r="H199" s="39"/>
      <c r="I199" s="105"/>
      <c r="J199" s="6">
        <v>2046</v>
      </c>
      <c r="K199" s="63" t="e">
        <f>IF(SUM($M$16:$M54)=SUM($K$165:$P$165),K$165-((K$165/K$166)*(COUNTIF($M$23:$M54,"=0"))),999999)</f>
        <v>#DIV/0!</v>
      </c>
      <c r="L199" s="20" t="e">
        <f>IF(SUM($M$16:$M54)=SUM($K$165:$P$165),L$165-((L$165/L$166)*(COUNTIF($M$23:$M54,"=0"))),999999)</f>
        <v>#DIV/0!</v>
      </c>
      <c r="M199" s="20" t="e">
        <f>IF(SUM($M$16:$M54)=SUM($K$165:$P$165),M$165-((M$165/M$166)*(COUNTIF($M$23:$M54,"=0"))),999999)</f>
        <v>#DIV/0!</v>
      </c>
      <c r="N199" s="20" t="e">
        <f>IF(SUM($M$16:$M54)=SUM($K$165:$P$165),N$165-((N$165/N$166)*(COUNTIF($M$23:$M54,"=0"))),999999)</f>
        <v>#DIV/0!</v>
      </c>
      <c r="O199" s="20" t="e">
        <f>IF(SUM($M$16:$M54)=SUM($K$165:$P$165),O$165-((O$165/O$166)*(COUNTIF($M$23:$M54,"=0"))),999999)</f>
        <v>#DIV/0!</v>
      </c>
      <c r="P199" s="20" t="e">
        <f>IF(SUM($M$16:$M54)=SUM($K$165:$P$165),P$165-((P$165/P$166)*(COUNTIF($M$23:$M54,"=0"))),999999)</f>
        <v>#DIV/0!</v>
      </c>
      <c r="T199" s="39"/>
      <c r="U199" s="39"/>
      <c r="V199" s="39"/>
      <c r="W199" s="6">
        <v>2046</v>
      </c>
      <c r="X199" s="63" t="e">
        <f>IF(SUM($Z$16:$Z54)=SUM($X$165:$AC$165),X$165-((X$165/X$166)*(COUNTIF($Z$23:$Z54,"=0"))),999999)</f>
        <v>#DIV/0!</v>
      </c>
      <c r="Y199" s="20" t="e">
        <f>IF(SUM($Z$16:$Z54)=SUM($X$165:$AC$165),Y$165-((Y$165/Y$166)*(COUNTIF($Z$23:$Z54,"=0"))),999999)</f>
        <v>#DIV/0!</v>
      </c>
      <c r="Z199" s="20" t="e">
        <f>IF(SUM($Z$16:$Z54)=SUM($X$165:$AC$165),Z$165-((Z$165/Z$166)*(COUNTIF($Z$23:$Z54,"=0"))),999999)</f>
        <v>#DIV/0!</v>
      </c>
      <c r="AA199" s="20" t="e">
        <f>IF(SUM($Z$16:$Z54)=SUM($X$165:$AC$165),AA$165-((AA$165/AA$166)*(COUNTIF($Z$23:$Z54,"=0"))),999999)</f>
        <v>#DIV/0!</v>
      </c>
      <c r="AB199" s="20" t="e">
        <f>IF(SUM($Z$16:$Z54)=SUM($X$165:$AC$165),AB$165-((AB$165/AB$166)*(COUNTIF($Z$23:$Z54,"=0"))),999999)</f>
        <v>#DIV/0!</v>
      </c>
      <c r="AC199" s="20" t="e">
        <f>IF(SUM($Z$16:$Z54)=SUM($X$165:$AC$165),AC$165-((AC$165/AC$166)*(COUNTIF($Z$23:$Z54,"=0"))),999999)</f>
        <v>#DIV/0!</v>
      </c>
      <c r="AJ199" s="6">
        <v>2046</v>
      </c>
      <c r="AK199" s="63" t="e">
        <f>IF(SUM($AM$16:$AM54)=SUM($AK$165:$AP$165),AK$165-((AK$165/AK$166)*(COUNTIF($AM$23:$AM54,"=0"))),999999)</f>
        <v>#DIV/0!</v>
      </c>
      <c r="AL199" s="20" t="e">
        <f>IF(SUM($AM$16:$AM54)=SUM($AK$165:$AP$165),AL$165-((AL$165/AL$166)*(COUNTIF($AM$23:$AM54,"=0"))),999999)</f>
        <v>#DIV/0!</v>
      </c>
      <c r="AM199" s="20" t="e">
        <f>IF(SUM($AM$16:$AM54)=SUM($AK$165:$AP$165),AM$165-((AM$165/AM$166)*(COUNTIF($AM$23:$AM54,"=0"))),999999)</f>
        <v>#DIV/0!</v>
      </c>
      <c r="AN199" s="20" t="e">
        <f>IF(SUM($AM$16:$AM54)=SUM($AK$165:$AP$165),AN$165-((AN$165/AN$166)*(COUNTIF($AM$23:$AM54,"=0"))),999999)</f>
        <v>#DIV/0!</v>
      </c>
      <c r="AO199" s="20" t="e">
        <f>IF(SUM($AM$16:$AM54)=SUM($AK$165:$AP$165),AO$165-((AO$165/AO$166)*(COUNTIF($AM$23:$AM54,"=0"))),999999)</f>
        <v>#DIV/0!</v>
      </c>
      <c r="AP199" s="20" t="e">
        <f>IF(SUM($AM$16:$AM54)=SUM($AK$165:$AP$165),AP$165-((AP$165/AP$166)*(COUNTIF($AM$23:$AM54,"=0"))),999999)</f>
        <v>#DIV/0!</v>
      </c>
      <c r="AW199" s="6">
        <v>2046</v>
      </c>
      <c r="AX199" s="63" t="e">
        <f>IF(SUM($AZ$16:$AZ54)=SUM($AX$165:$BC$165),AX$165-((AX$165/AX$166)*(COUNTIF($AZ$23:$AZ54,"=0"))),999999)</f>
        <v>#DIV/0!</v>
      </c>
      <c r="AY199" s="20" t="e">
        <f>IF(SUM($AZ$16:$AZ54)=SUM($AX$165:$BC$165),AY$165-((AY$165/AY$166)*(COUNTIF($AZ$23:$AZ54,"=0"))),999999)</f>
        <v>#DIV/0!</v>
      </c>
      <c r="AZ199" s="20" t="e">
        <f>IF(SUM($AZ$16:$AZ54)=SUM($AX$165:$BC$165),AZ$165-((AZ$165/AZ$166)*(COUNTIF($AZ$23:$AZ54,"=0"))),999999)</f>
        <v>#DIV/0!</v>
      </c>
      <c r="BA199" s="20" t="e">
        <f>IF(SUM($AZ$16:$AZ54)=SUM($AX$165:$BC$165),BA$165-((BA$165/BA$166)*(COUNTIF($AZ$23:$AZ54,"=0"))),999999)</f>
        <v>#DIV/0!</v>
      </c>
      <c r="BB199" s="20" t="e">
        <f>IF(SUM($AZ$16:$AZ54)=SUM($AX$165:$BC$165),BB$165-((BB$165/BB$166)*(COUNTIF($AZ$23:$AZ54,"=0"))),999999)</f>
        <v>#DIV/0!</v>
      </c>
      <c r="BC199" s="20" t="e">
        <f>IF(SUM($AZ$16:$AZ54)=SUM($AX$165:$BC$165),BC$165-((BC$165/BC$166)*(COUNTIF($AZ$23:$AZ54,"=0"))),999999)</f>
        <v>#DIV/0!</v>
      </c>
      <c r="BJ199" s="6">
        <v>2046</v>
      </c>
      <c r="BK199" s="63" t="e">
        <f>IF(SUM($BM$16:$BM54)=SUM($BK$165:$BP$165),BK$165-((BK$165/BK$166)*(COUNTIF($BM$23:$BM54,"=0"))),999999)</f>
        <v>#DIV/0!</v>
      </c>
      <c r="BL199" s="20" t="e">
        <f>IF(SUM($BM$16:$BM54)=SUM($BK$165:$BP$165),BL$165-((BL$165/BL$166)*(COUNTIF($BM$23:$BM54,"=0"))),999999)</f>
        <v>#DIV/0!</v>
      </c>
      <c r="BM199" s="20" t="e">
        <f>IF(SUM($BM$16:$BM54)=SUM($BK$165:$BP$165),BM$165-((BM$165/BM$166)*(COUNTIF($BM$23:$BM54,"=0"))),999999)</f>
        <v>#DIV/0!</v>
      </c>
      <c r="BN199" s="20" t="e">
        <f>IF(SUM($BM$16:$BM54)=SUM($BK$165:$BP$165),BN$165-((BN$165/BN$166)*(COUNTIF($BM$23:$BM54,"=0"))),999999)</f>
        <v>#DIV/0!</v>
      </c>
      <c r="BO199" s="20" t="e">
        <f>IF(SUM($BM$16:$BM54)=SUM($BK$165:$BP$165),BO$165-((BO$165/BO$166)*(COUNTIF($BM$23:$BM54,"=0"))),999999)</f>
        <v>#DIV/0!</v>
      </c>
      <c r="BP199" s="20" t="e">
        <f>IF(SUM($BM$16:$BM54)=SUM($BK$165:$BP$165),BP$165-((BP$165/BP$166)*(COUNTIF($BM$23:$BM54,"=0"))),999999)</f>
        <v>#DIV/0!</v>
      </c>
      <c r="BW199" s="6">
        <v>2046</v>
      </c>
      <c r="BX199" s="63" t="e">
        <f>IF(SUM($BZ$16:$BZ54)=SUM($BX$165:$CC$165),BX$165-((BX$165/BX$166)*(COUNTIF($BZ$23:$BZ54,"=0"))),999999)</f>
        <v>#DIV/0!</v>
      </c>
      <c r="BY199" s="20" t="e">
        <f>IF(SUM($BZ$16:$BZ54)=SUM($BX$165:$CC$165),BY$165-((BY$165/BY$166)*(COUNTIF($BZ$23:$BZ54,"=0"))),999999)</f>
        <v>#DIV/0!</v>
      </c>
      <c r="BZ199" s="20" t="e">
        <f>IF(SUM($BZ$16:$BZ54)=SUM($BX$165:$CC$165),BZ$165-((BZ$165/BZ$166)*(COUNTIF($BZ$23:$BZ54,"=0"))),999999)</f>
        <v>#DIV/0!</v>
      </c>
      <c r="CA199" s="20" t="e">
        <f>IF(SUM($BZ$16:$BZ54)=SUM($BX$165:$CC$165),CA$165-((CA$165/CA$166)*(COUNTIF($BZ$23:$BZ54,"=0"))),999999)</f>
        <v>#DIV/0!</v>
      </c>
      <c r="CB199" s="20" t="e">
        <f>IF(SUM($BZ$16:$BZ54)=SUM($BX$165:$CC$165),CB$165-((CB$165/CB$166)*(COUNTIF($BZ$23:$BZ54,"=0"))),999999)</f>
        <v>#DIV/0!</v>
      </c>
      <c r="CC199" s="20" t="e">
        <f>IF(SUM($BZ$16:$BZ54)=SUM($BX$165:$CC$165),CC$165-((CC$165/CC$166)*(COUNTIF($BZ$23:$BZ54,"=0"))),999999)</f>
        <v>#DIV/0!</v>
      </c>
      <c r="CJ199" s="6">
        <v>2046</v>
      </c>
      <c r="CK199" s="63" t="e">
        <f>IF(SUM($CM$16:$CM54)=SUM($CK$165:$CP$165),CK$165-((CK$165/CK$166)*(COUNTIF($CM$23:$CM54,"=0"))),999999)</f>
        <v>#DIV/0!</v>
      </c>
      <c r="CL199" s="20" t="e">
        <f>IF(SUM($CM$16:$CM54)=SUM($CK$165:$CP$165),CL$165-((CL$165/CL$166)*(COUNTIF($CM$23:$CM54,"=0"))),999999)</f>
        <v>#DIV/0!</v>
      </c>
      <c r="CM199" s="20" t="e">
        <f>IF(SUM($CM$16:$CM54)=SUM($CK$165:$CP$165),CM$165-((CM$165/CM$166)*(COUNTIF($CM$23:$CM54,"=0"))),999999)</f>
        <v>#DIV/0!</v>
      </c>
      <c r="CN199" s="20" t="e">
        <f>IF(SUM($CM$16:$CM54)=SUM($CK$165:$CP$165),CN$165-((CN$165/CN$166)*(COUNTIF($CM$23:$CM54,"=0"))),999999)</f>
        <v>#DIV/0!</v>
      </c>
      <c r="CO199" s="20" t="e">
        <f>IF(SUM($CM$16:$CM54)=SUM($CK$165:$CP$165),CO$165-((CO$165/CO$166)*(COUNTIF($CM$23:$CM54,"=0"))),999999)</f>
        <v>#DIV/0!</v>
      </c>
      <c r="CP199" s="20" t="e">
        <f>IF(SUM($CM$16:$CM54)=SUM($CK$165:$CP$165),CP$165-((CP$165/CP$166)*(COUNTIF($CM$23:$CM54,"=0"))),999999)</f>
        <v>#DIV/0!</v>
      </c>
      <c r="CW199" s="6">
        <v>2046</v>
      </c>
      <c r="CX199" s="63" t="e">
        <f>IF(SUM($CZ$16:$CZ54)=SUM($CX$165:$DC$165),CX$165-((CX$165/CX$166)*(COUNTIF($CZ$23:$CZ54,"=0"))),999999)</f>
        <v>#DIV/0!</v>
      </c>
      <c r="CY199" s="20" t="e">
        <f>IF(SUM($CZ$16:$CZ54)=SUM($CX$165:$DC$165),CY$165-((CY$165/CY$166)*(COUNTIF($CZ$23:$CZ54,"=0"))),999999)</f>
        <v>#DIV/0!</v>
      </c>
      <c r="CZ199" s="20" t="e">
        <f>IF(SUM($CZ$16:$CZ54)=SUM($CX$165:$DC$165),CZ$165-((CZ$165/CZ$166)*(COUNTIF($CZ$23:$CZ54,"=0"))),999999)</f>
        <v>#DIV/0!</v>
      </c>
      <c r="DA199" s="20" t="e">
        <f>IF(SUM($CZ$16:$CZ54)=SUM($CX$165:$DC$165),DA$165-((DA$165/DA$166)*(COUNTIF($CZ$23:$CZ54,"=0"))),999999)</f>
        <v>#DIV/0!</v>
      </c>
      <c r="DB199" s="20" t="e">
        <f>IF(SUM($CZ$16:$CZ54)=SUM($CX$165:$DC$165),DB$165-((DB$165/DB$166)*(COUNTIF($CZ$23:$CZ54,"=0"))),999999)</f>
        <v>#DIV/0!</v>
      </c>
      <c r="DC199" s="20" t="e">
        <f>IF(SUM($CZ$16:$CZ54)=SUM($CX$165:$DC$165),DC$165-((DC$165/DC$166)*(COUNTIF($CZ$23:$CZ54,"=0"))),999999)</f>
        <v>#DIV/0!</v>
      </c>
      <c r="DJ199" s="6">
        <v>2046</v>
      </c>
      <c r="DK199" s="63" t="e">
        <f>IF(SUM($DM$16:$DM54)=SUM($DK$165:$DP$165),DK$165-((DK$165/DK$166)*(COUNTIF($DM$23:$DM54,"=0"))),999999)</f>
        <v>#DIV/0!</v>
      </c>
      <c r="DL199" s="20" t="e">
        <f>IF(SUM($DM$16:$DM54)=SUM($DK$165:$DP$165),DL$165-((DL$165/DL$166)*(COUNTIF($DM$23:$DM54,"=0"))),999999)</f>
        <v>#DIV/0!</v>
      </c>
      <c r="DM199" s="20" t="e">
        <f>IF(SUM($DM$16:$DM54)=SUM($DK$165:$DP$165),DM$165-((DM$165/DM$166)*(COUNTIF($DM$23:$DM54,"=0"))),999999)</f>
        <v>#DIV/0!</v>
      </c>
      <c r="DN199" s="20" t="e">
        <f>IF(SUM($DM$16:$DM54)=SUM($DK$165:$DP$165),DN$165-((DN$165/DN$166)*(COUNTIF($DM$23:$DM54,"=0"))),999999)</f>
        <v>#DIV/0!</v>
      </c>
      <c r="DO199" s="20" t="e">
        <f>IF(SUM($DM$16:$DM54)=SUM($DK$165:$DP$165),DO$165-((DO$165/DO$166)*(COUNTIF($DM$23:$DM54,"=0"))),999999)</f>
        <v>#DIV/0!</v>
      </c>
      <c r="DP199" s="20" t="e">
        <f>IF(SUM($DM$16:$DM54)=SUM($DK$165:$DP$165),DP$165-((DP$165/DP$166)*(COUNTIF($DM$23:$DM54,"=0"))),999999)</f>
        <v>#DIV/0!</v>
      </c>
      <c r="DW199" s="6">
        <v>2046</v>
      </c>
      <c r="DX199" s="63" t="e">
        <f>IF(SUM($DZ$16:$DZ54)=SUM($DX$165:$EC$165),DX$165-((DX$165/DX$166)*(COUNTIF($DZ$23:$DZ54,"=0"))),999999)</f>
        <v>#DIV/0!</v>
      </c>
      <c r="DY199" s="20" t="e">
        <f>IF(SUM($DZ$16:$DZ54)=SUM($DX$165:$EC$165),DY$165-((DY$165/DY$166)*(COUNTIF($DZ$23:$DZ54,"=0"))),999999)</f>
        <v>#DIV/0!</v>
      </c>
      <c r="DZ199" s="20" t="e">
        <f>IF(SUM($DZ$16:$DZ54)=SUM($DX$165:$EC$165),DZ$165-((DZ$165/DZ$166)*(COUNTIF($DZ$23:$DZ54,"=0"))),999999)</f>
        <v>#DIV/0!</v>
      </c>
      <c r="EA199" s="20" t="e">
        <f>IF(SUM($DZ$16:$DZ54)=SUM($DX$165:$EC$165),EA$165-((EA$165/EA$166)*(COUNTIF($DZ$23:$DZ54,"=0"))),999999)</f>
        <v>#DIV/0!</v>
      </c>
      <c r="EB199" s="20" t="e">
        <f>IF(SUM($DZ$16:$DZ54)=SUM($DX$165:$EC$165),EB$165-((EB$165/EB$166)*(COUNTIF($DZ$23:$DZ54,"=0"))),999999)</f>
        <v>#DIV/0!</v>
      </c>
      <c r="EC199" s="20" t="e">
        <f>IF(SUM($DZ$16:$DZ54)=SUM($DX$165:$EC$165),EC$165-((EC$165/EC$166)*(COUNTIF($DZ$23:$DZ54,"=0"))),999999)</f>
        <v>#DIV/0!</v>
      </c>
      <c r="EJ199" s="6">
        <v>2046</v>
      </c>
      <c r="EK199" s="63" t="e">
        <f>IF(SUM($EM$16:$EM54)=SUM($EK$165:$EP$165),EK$165-((EK$165/EK$166)*(COUNTIF($EM$23:$EM54,"=0"))),999999)</f>
        <v>#DIV/0!</v>
      </c>
      <c r="EL199" s="20" t="e">
        <f>IF(SUM($EM$16:$EM54)=SUM($EK$165:$EP$165),EL$165-((EL$165/EL$166)*(COUNTIF($EM$23:$EM54,"=0"))),999999)</f>
        <v>#DIV/0!</v>
      </c>
      <c r="EM199" s="20" t="e">
        <f>IF(SUM($EM$16:$EM54)=SUM($EK$165:$EP$165),EM$165-((EM$165/EM$166)*(COUNTIF($EM$23:$EM54,"=0"))),999999)</f>
        <v>#DIV/0!</v>
      </c>
      <c r="EN199" s="20" t="e">
        <f>IF(SUM($EM$16:$EM54)=SUM($EK$165:$EP$165),EN$165-((EN$165/EN$166)*(COUNTIF($EM$23:$EM54,"=0"))),999999)</f>
        <v>#DIV/0!</v>
      </c>
      <c r="EO199" s="20" t="e">
        <f>IF(SUM($EM$16:$EM54)=SUM($EK$165:$EP$165),EO$165-((EO$165/EO$166)*(COUNTIF($EM$23:$EM54,"=0"))),999999)</f>
        <v>#DIV/0!</v>
      </c>
      <c r="EP199" s="20" t="e">
        <f>IF(SUM($EM$16:$EM54)=SUM($EK$165:$EP$165),EP$165-((EP$165/EP$166)*(COUNTIF($EM$23:$EM54,"=0"))),999999)</f>
        <v>#DIV/0!</v>
      </c>
      <c r="EW199" s="6">
        <v>2046</v>
      </c>
      <c r="EX199" s="63">
        <f>IF(SUM($EZ$16:$EZ54)=SUM($EX$165:$FC$165),EX$165-((EX$165/EX$166)*(COUNTIF($EZ$23:$EZ54,"=0"))),999999)</f>
        <v>999999</v>
      </c>
      <c r="EY199" s="20">
        <f>IF(SUM($EZ$16:$EZ54)=SUM($EX$165:$FC$165),EY$165-((EY$165/EY$166)*(COUNTIF($EZ$23:$EZ54,"=0"))),999999)</f>
        <v>999999</v>
      </c>
      <c r="EZ199" s="20">
        <f>IF(SUM($EZ$16:$EZ54)=SUM($EX$165:$FC$165),EZ$165-((EZ$165/EZ$166)*(COUNTIF($EZ$23:$EZ54,"=0"))),999999)</f>
        <v>999999</v>
      </c>
      <c r="FA199" s="20">
        <f>IF(SUM($EZ$16:$EZ54)=SUM($EX$165:$FC$165),FA$165-((FA$165/FA$166)*(COUNTIF($EZ$23:$EZ54,"=0"))),999999)</f>
        <v>999999</v>
      </c>
      <c r="FB199" s="20">
        <f>IF(SUM($EZ$16:$EZ54)=SUM($EX$165:$FC$165),FB$165-((FB$165/FB$166)*(COUNTIF($EZ$23:$EZ54,"=0"))),999999)</f>
        <v>999999</v>
      </c>
      <c r="FC199" s="20">
        <f>IF(SUM($EZ$16:$EZ54)=SUM($EX$165:$FC$165),FC$165-((FC$165/FC$166)*(COUNTIF($EZ$23:$EZ54,"=0"))),999999)</f>
        <v>999999</v>
      </c>
      <c r="FJ199" s="47"/>
    </row>
    <row r="200" spans="2:166" x14ac:dyDescent="0.25">
      <c r="B200" s="15">
        <f t="shared" si="169"/>
        <v>32</v>
      </c>
      <c r="C200" s="7">
        <v>2047</v>
      </c>
      <c r="D200" s="104"/>
      <c r="E200" s="39"/>
      <c r="F200" s="39"/>
      <c r="G200" s="39"/>
      <c r="H200" s="39"/>
      <c r="I200" s="105"/>
      <c r="J200" s="7">
        <v>2047</v>
      </c>
      <c r="K200" s="62" t="e">
        <f>IF(SUM($M$16:$M55)=SUM($K$165:$P$165),K$165-((K$165/K$166)*(COUNTIF($M$23:$M55,"=0"))),999999)</f>
        <v>#DIV/0!</v>
      </c>
      <c r="L200" s="1" t="e">
        <f>IF(SUM($M$16:$M55)=SUM($K$165:$P$165),L$165-((L$165/L$166)*(COUNTIF($M$23:$M55,"=0"))),999999)</f>
        <v>#DIV/0!</v>
      </c>
      <c r="M200" s="2" t="e">
        <f>IF(SUM($M$16:$M55)=SUM($K$165:$P$165),M$165-((M$165/M$166)*(COUNTIF($M$23:$M55,"=0"))),999999)</f>
        <v>#DIV/0!</v>
      </c>
      <c r="N200" s="2" t="e">
        <f>IF(SUM($M$16:$M55)=SUM($K$165:$P$165),N$165-((N$165/N$166)*(COUNTIF($M$23:$M55,"=0"))),999999)</f>
        <v>#DIV/0!</v>
      </c>
      <c r="O200" s="2" t="e">
        <f>IF(SUM($M$16:$M55)=SUM($K$165:$P$165),O$165-((O$165/O$166)*(COUNTIF($M$23:$M55,"=0"))),999999)</f>
        <v>#DIV/0!</v>
      </c>
      <c r="P200" s="2" t="e">
        <f>IF(SUM($M$16:$M55)=SUM($K$165:$P$165),P$165-((P$165/P$166)*(COUNTIF($M$23:$M55,"=0"))),999999)</f>
        <v>#DIV/0!</v>
      </c>
      <c r="T200" s="39"/>
      <c r="U200" s="39"/>
      <c r="V200" s="39"/>
      <c r="W200" s="7">
        <v>2047</v>
      </c>
      <c r="X200" s="62" t="e">
        <f>IF(SUM($Z$16:$Z55)=SUM($X$165:$AC$165),X$165-((X$165/X$166)*(COUNTIF($Z$23:$Z55,"=0"))),999999)</f>
        <v>#DIV/0!</v>
      </c>
      <c r="Y200" s="1" t="e">
        <f>IF(SUM($Z$16:$Z55)=SUM($X$165:$AC$165),Y$165-((Y$165/Y$166)*(COUNTIF($Z$23:$Z55,"=0"))),999999)</f>
        <v>#DIV/0!</v>
      </c>
      <c r="Z200" s="2" t="e">
        <f>IF(SUM($Z$16:$Z55)=SUM($X$165:$AC$165),Z$165-((Z$165/Z$166)*(COUNTIF($Z$23:$Z55,"=0"))),999999)</f>
        <v>#DIV/0!</v>
      </c>
      <c r="AA200" s="2" t="e">
        <f>IF(SUM($Z$16:$Z55)=SUM($X$165:$AC$165),AA$165-((AA$165/AA$166)*(COUNTIF($Z$23:$Z55,"=0"))),999999)</f>
        <v>#DIV/0!</v>
      </c>
      <c r="AB200" s="2" t="e">
        <f>IF(SUM($Z$16:$Z55)=SUM($X$165:$AC$165),AB$165-((AB$165/AB$166)*(COUNTIF($Z$23:$Z55,"=0"))),999999)</f>
        <v>#DIV/0!</v>
      </c>
      <c r="AC200" s="2" t="e">
        <f>IF(SUM($Z$16:$Z55)=SUM($X$165:$AC$165),AC$165-((AC$165/AC$166)*(COUNTIF($Z$23:$Z55,"=0"))),999999)</f>
        <v>#DIV/0!</v>
      </c>
      <c r="AJ200" s="7">
        <v>2047</v>
      </c>
      <c r="AK200" s="62" t="e">
        <f>IF(SUM($AM$16:$AM55)=SUM($AK$165:$AP$165),AK$165-((AK$165/AK$166)*(COUNTIF($AM$23:$AM55,"=0"))),999999)</f>
        <v>#DIV/0!</v>
      </c>
      <c r="AL200" s="1" t="e">
        <f>IF(SUM($AM$16:$AM55)=SUM($AK$165:$AP$165),AL$165-((AL$165/AL$166)*(COUNTIF($AM$23:$AM55,"=0"))),999999)</f>
        <v>#DIV/0!</v>
      </c>
      <c r="AM200" s="2" t="e">
        <f>IF(SUM($AM$16:$AM55)=SUM($AK$165:$AP$165),AM$165-((AM$165/AM$166)*(COUNTIF($AM$23:$AM55,"=0"))),999999)</f>
        <v>#DIV/0!</v>
      </c>
      <c r="AN200" s="2" t="e">
        <f>IF(SUM($AM$16:$AM55)=SUM($AK$165:$AP$165),AN$165-((AN$165/AN$166)*(COUNTIF($AM$23:$AM55,"=0"))),999999)</f>
        <v>#DIV/0!</v>
      </c>
      <c r="AO200" s="2" t="e">
        <f>IF(SUM($AM$16:$AM55)=SUM($AK$165:$AP$165),AO$165-((AO$165/AO$166)*(COUNTIF($AM$23:$AM55,"=0"))),999999)</f>
        <v>#DIV/0!</v>
      </c>
      <c r="AP200" s="2" t="e">
        <f>IF(SUM($AM$16:$AM55)=SUM($AK$165:$AP$165),AP$165-((AP$165/AP$166)*(COUNTIF($AM$23:$AM55,"=0"))),999999)</f>
        <v>#DIV/0!</v>
      </c>
      <c r="AW200" s="7">
        <v>2047</v>
      </c>
      <c r="AX200" s="62" t="e">
        <f>IF(SUM($AZ$16:$AZ55)=SUM($AX$165:$BC$165),AX$165-((AX$165/AX$166)*(COUNTIF($AZ$23:$AZ55,"=0"))),999999)</f>
        <v>#DIV/0!</v>
      </c>
      <c r="AY200" s="1" t="e">
        <f>IF(SUM($AZ$16:$AZ55)=SUM($AX$165:$BC$165),AY$165-((AY$165/AY$166)*(COUNTIF($AZ$23:$AZ55,"=0"))),999999)</f>
        <v>#DIV/0!</v>
      </c>
      <c r="AZ200" s="2" t="e">
        <f>IF(SUM($AZ$16:$AZ55)=SUM($AX$165:$BC$165),AZ$165-((AZ$165/AZ$166)*(COUNTIF($AZ$23:$AZ55,"=0"))),999999)</f>
        <v>#DIV/0!</v>
      </c>
      <c r="BA200" s="2" t="e">
        <f>IF(SUM($AZ$16:$AZ55)=SUM($AX$165:$BC$165),BA$165-((BA$165/BA$166)*(COUNTIF($AZ$23:$AZ55,"=0"))),999999)</f>
        <v>#DIV/0!</v>
      </c>
      <c r="BB200" s="2" t="e">
        <f>IF(SUM($AZ$16:$AZ55)=SUM($AX$165:$BC$165),BB$165-((BB$165/BB$166)*(COUNTIF($AZ$23:$AZ55,"=0"))),999999)</f>
        <v>#DIV/0!</v>
      </c>
      <c r="BC200" s="2" t="e">
        <f>IF(SUM($AZ$16:$AZ55)=SUM($AX$165:$BC$165),BC$165-((BC$165/BC$166)*(COUNTIF($AZ$23:$AZ55,"=0"))),999999)</f>
        <v>#DIV/0!</v>
      </c>
      <c r="BJ200" s="7">
        <v>2047</v>
      </c>
      <c r="BK200" s="62" t="e">
        <f>IF(SUM($BM$16:$BM55)=SUM($BK$165:$BP$165),BK$165-((BK$165/BK$166)*(COUNTIF($BM$23:$BM55,"=0"))),999999)</f>
        <v>#DIV/0!</v>
      </c>
      <c r="BL200" s="1" t="e">
        <f>IF(SUM($BM$16:$BM55)=SUM($BK$165:$BP$165),BL$165-((BL$165/BL$166)*(COUNTIF($BM$23:$BM55,"=0"))),999999)</f>
        <v>#DIV/0!</v>
      </c>
      <c r="BM200" s="2" t="e">
        <f>IF(SUM($BM$16:$BM55)=SUM($BK$165:$BP$165),BM$165-((BM$165/BM$166)*(COUNTIF($BM$23:$BM55,"=0"))),999999)</f>
        <v>#DIV/0!</v>
      </c>
      <c r="BN200" s="2" t="e">
        <f>IF(SUM($BM$16:$BM55)=SUM($BK$165:$BP$165),BN$165-((BN$165/BN$166)*(COUNTIF($BM$23:$BM55,"=0"))),999999)</f>
        <v>#DIV/0!</v>
      </c>
      <c r="BO200" s="2" t="e">
        <f>IF(SUM($BM$16:$BM55)=SUM($BK$165:$BP$165),BO$165-((BO$165/BO$166)*(COUNTIF($BM$23:$BM55,"=0"))),999999)</f>
        <v>#DIV/0!</v>
      </c>
      <c r="BP200" s="2" t="e">
        <f>IF(SUM($BM$16:$BM55)=SUM($BK$165:$BP$165),BP$165-((BP$165/BP$166)*(COUNTIF($BM$23:$BM55,"=0"))),999999)</f>
        <v>#DIV/0!</v>
      </c>
      <c r="BW200" s="7">
        <v>2047</v>
      </c>
      <c r="BX200" s="62" t="e">
        <f>IF(SUM($BZ$16:$BZ55)=SUM($BX$165:$CC$165),BX$165-((BX$165/BX$166)*(COUNTIF($BZ$23:$BZ55,"=0"))),999999)</f>
        <v>#DIV/0!</v>
      </c>
      <c r="BY200" s="1" t="e">
        <f>IF(SUM($BZ$16:$BZ55)=SUM($BX$165:$CC$165),BY$165-((BY$165/BY$166)*(COUNTIF($BZ$23:$BZ55,"=0"))),999999)</f>
        <v>#DIV/0!</v>
      </c>
      <c r="BZ200" s="2" t="e">
        <f>IF(SUM($BZ$16:$BZ55)=SUM($BX$165:$CC$165),BZ$165-((BZ$165/BZ$166)*(COUNTIF($BZ$23:$BZ55,"=0"))),999999)</f>
        <v>#DIV/0!</v>
      </c>
      <c r="CA200" s="2" t="e">
        <f>IF(SUM($BZ$16:$BZ55)=SUM($BX$165:$CC$165),CA$165-((CA$165/CA$166)*(COUNTIF($BZ$23:$BZ55,"=0"))),999999)</f>
        <v>#DIV/0!</v>
      </c>
      <c r="CB200" s="2" t="e">
        <f>IF(SUM($BZ$16:$BZ55)=SUM($BX$165:$CC$165),CB$165-((CB$165/CB$166)*(COUNTIF($BZ$23:$BZ55,"=0"))),999999)</f>
        <v>#DIV/0!</v>
      </c>
      <c r="CC200" s="2" t="e">
        <f>IF(SUM($BZ$16:$BZ55)=SUM($BX$165:$CC$165),CC$165-((CC$165/CC$166)*(COUNTIF($BZ$23:$BZ55,"=0"))),999999)</f>
        <v>#DIV/0!</v>
      </c>
      <c r="CJ200" s="7">
        <v>2047</v>
      </c>
      <c r="CK200" s="62" t="e">
        <f>IF(SUM($CM$16:$CM55)=SUM($CK$165:$CP$165),CK$165-((CK$165/CK$166)*(COUNTIF($CM$23:$CM55,"=0"))),999999)</f>
        <v>#DIV/0!</v>
      </c>
      <c r="CL200" s="1" t="e">
        <f>IF(SUM($CM$16:$CM55)=SUM($CK$165:$CP$165),CL$165-((CL$165/CL$166)*(COUNTIF($CM$23:$CM55,"=0"))),999999)</f>
        <v>#DIV/0!</v>
      </c>
      <c r="CM200" s="2" t="e">
        <f>IF(SUM($CM$16:$CM55)=SUM($CK$165:$CP$165),CM$165-((CM$165/CM$166)*(COUNTIF($CM$23:$CM55,"=0"))),999999)</f>
        <v>#DIV/0!</v>
      </c>
      <c r="CN200" s="2" t="e">
        <f>IF(SUM($CM$16:$CM55)=SUM($CK$165:$CP$165),CN$165-((CN$165/CN$166)*(COUNTIF($CM$23:$CM55,"=0"))),999999)</f>
        <v>#DIV/0!</v>
      </c>
      <c r="CO200" s="2" t="e">
        <f>IF(SUM($CM$16:$CM55)=SUM($CK$165:$CP$165),CO$165-((CO$165/CO$166)*(COUNTIF($CM$23:$CM55,"=0"))),999999)</f>
        <v>#DIV/0!</v>
      </c>
      <c r="CP200" s="2" t="e">
        <f>IF(SUM($CM$16:$CM55)=SUM($CK$165:$CP$165),CP$165-((CP$165/CP$166)*(COUNTIF($CM$23:$CM55,"=0"))),999999)</f>
        <v>#DIV/0!</v>
      </c>
      <c r="CW200" s="7">
        <v>2047</v>
      </c>
      <c r="CX200" s="62" t="e">
        <f>IF(SUM($CZ$16:$CZ55)=SUM($CX$165:$DC$165),CX$165-((CX$165/CX$166)*(COUNTIF($CZ$23:$CZ55,"=0"))),999999)</f>
        <v>#DIV/0!</v>
      </c>
      <c r="CY200" s="1" t="e">
        <f>IF(SUM($CZ$16:$CZ55)=SUM($CX$165:$DC$165),CY$165-((CY$165/CY$166)*(COUNTIF($CZ$23:$CZ55,"=0"))),999999)</f>
        <v>#DIV/0!</v>
      </c>
      <c r="CZ200" s="2" t="e">
        <f>IF(SUM($CZ$16:$CZ55)=SUM($CX$165:$DC$165),CZ$165-((CZ$165/CZ$166)*(COUNTIF($CZ$23:$CZ55,"=0"))),999999)</f>
        <v>#DIV/0!</v>
      </c>
      <c r="DA200" s="2" t="e">
        <f>IF(SUM($CZ$16:$CZ55)=SUM($CX$165:$DC$165),DA$165-((DA$165/DA$166)*(COUNTIF($CZ$23:$CZ55,"=0"))),999999)</f>
        <v>#DIV/0!</v>
      </c>
      <c r="DB200" s="2" t="e">
        <f>IF(SUM($CZ$16:$CZ55)=SUM($CX$165:$DC$165),DB$165-((DB$165/DB$166)*(COUNTIF($CZ$23:$CZ55,"=0"))),999999)</f>
        <v>#DIV/0!</v>
      </c>
      <c r="DC200" s="2" t="e">
        <f>IF(SUM($CZ$16:$CZ55)=SUM($CX$165:$DC$165),DC$165-((DC$165/DC$166)*(COUNTIF($CZ$23:$CZ55,"=0"))),999999)</f>
        <v>#DIV/0!</v>
      </c>
      <c r="DJ200" s="7">
        <v>2047</v>
      </c>
      <c r="DK200" s="62" t="e">
        <f>IF(SUM($DM$16:$DM55)=SUM($DK$165:$DP$165),DK$165-((DK$165/DK$166)*(COUNTIF($DM$23:$DM55,"=0"))),999999)</f>
        <v>#DIV/0!</v>
      </c>
      <c r="DL200" s="1" t="e">
        <f>IF(SUM($DM$16:$DM55)=SUM($DK$165:$DP$165),DL$165-((DL$165/DL$166)*(COUNTIF($DM$23:$DM55,"=0"))),999999)</f>
        <v>#DIV/0!</v>
      </c>
      <c r="DM200" s="2" t="e">
        <f>IF(SUM($DM$16:$DM55)=SUM($DK$165:$DP$165),DM$165-((DM$165/DM$166)*(COUNTIF($DM$23:$DM55,"=0"))),999999)</f>
        <v>#DIV/0!</v>
      </c>
      <c r="DN200" s="2" t="e">
        <f>IF(SUM($DM$16:$DM55)=SUM($DK$165:$DP$165),DN$165-((DN$165/DN$166)*(COUNTIF($DM$23:$DM55,"=0"))),999999)</f>
        <v>#DIV/0!</v>
      </c>
      <c r="DO200" s="2" t="e">
        <f>IF(SUM($DM$16:$DM55)=SUM($DK$165:$DP$165),DO$165-((DO$165/DO$166)*(COUNTIF($DM$23:$DM55,"=0"))),999999)</f>
        <v>#DIV/0!</v>
      </c>
      <c r="DP200" s="2" t="e">
        <f>IF(SUM($DM$16:$DM55)=SUM($DK$165:$DP$165),DP$165-((DP$165/DP$166)*(COUNTIF($DM$23:$DM55,"=0"))),999999)</f>
        <v>#DIV/0!</v>
      </c>
      <c r="DW200" s="7">
        <v>2047</v>
      </c>
      <c r="DX200" s="62" t="e">
        <f>IF(SUM($DZ$16:$DZ55)=SUM($DX$165:$EC$165),DX$165-((DX$165/DX$166)*(COUNTIF($DZ$23:$DZ55,"=0"))),999999)</f>
        <v>#DIV/0!</v>
      </c>
      <c r="DY200" s="1" t="e">
        <f>IF(SUM($DZ$16:$DZ55)=SUM($DX$165:$EC$165),DY$165-((DY$165/DY$166)*(COUNTIF($DZ$23:$DZ55,"=0"))),999999)</f>
        <v>#DIV/0!</v>
      </c>
      <c r="DZ200" s="2" t="e">
        <f>IF(SUM($DZ$16:$DZ55)=SUM($DX$165:$EC$165),DZ$165-((DZ$165/DZ$166)*(COUNTIF($DZ$23:$DZ55,"=0"))),999999)</f>
        <v>#DIV/0!</v>
      </c>
      <c r="EA200" s="2" t="e">
        <f>IF(SUM($DZ$16:$DZ55)=SUM($DX$165:$EC$165),EA$165-((EA$165/EA$166)*(COUNTIF($DZ$23:$DZ55,"=0"))),999999)</f>
        <v>#DIV/0!</v>
      </c>
      <c r="EB200" s="2" t="e">
        <f>IF(SUM($DZ$16:$DZ55)=SUM($DX$165:$EC$165),EB$165-((EB$165/EB$166)*(COUNTIF($DZ$23:$DZ55,"=0"))),999999)</f>
        <v>#DIV/0!</v>
      </c>
      <c r="EC200" s="2" t="e">
        <f>IF(SUM($DZ$16:$DZ55)=SUM($DX$165:$EC$165),EC$165-((EC$165/EC$166)*(COUNTIF($DZ$23:$DZ55,"=0"))),999999)</f>
        <v>#DIV/0!</v>
      </c>
      <c r="EJ200" s="7">
        <v>2047</v>
      </c>
      <c r="EK200" s="62" t="e">
        <f>IF(SUM($EM$16:$EM55)=SUM($EK$165:$EP$165),EK$165-((EK$165/EK$166)*(COUNTIF($EM$23:$EM55,"=0"))),999999)</f>
        <v>#DIV/0!</v>
      </c>
      <c r="EL200" s="1" t="e">
        <f>IF(SUM($EM$16:$EM55)=SUM($EK$165:$EP$165),EL$165-((EL$165/EL$166)*(COUNTIF($EM$23:$EM55,"=0"))),999999)</f>
        <v>#DIV/0!</v>
      </c>
      <c r="EM200" s="2" t="e">
        <f>IF(SUM($EM$16:$EM55)=SUM($EK$165:$EP$165),EM$165-((EM$165/EM$166)*(COUNTIF($EM$23:$EM55,"=0"))),999999)</f>
        <v>#DIV/0!</v>
      </c>
      <c r="EN200" s="2" t="e">
        <f>IF(SUM($EM$16:$EM55)=SUM($EK$165:$EP$165),EN$165-((EN$165/EN$166)*(COUNTIF($EM$23:$EM55,"=0"))),999999)</f>
        <v>#DIV/0!</v>
      </c>
      <c r="EO200" s="2" t="e">
        <f>IF(SUM($EM$16:$EM55)=SUM($EK$165:$EP$165),EO$165-((EO$165/EO$166)*(COUNTIF($EM$23:$EM55,"=0"))),999999)</f>
        <v>#DIV/0!</v>
      </c>
      <c r="EP200" s="2" t="e">
        <f>IF(SUM($EM$16:$EM55)=SUM($EK$165:$EP$165),EP$165-((EP$165/EP$166)*(COUNTIF($EM$23:$EM55,"=0"))),999999)</f>
        <v>#DIV/0!</v>
      </c>
      <c r="EW200" s="7">
        <v>2047</v>
      </c>
      <c r="EX200" s="62">
        <f>IF(SUM($EZ$16:$EZ55)=SUM($EX$165:$FC$165),EX$165-((EX$165/EX$166)*(COUNTIF($EZ$23:$EZ55,"=0"))),999999)</f>
        <v>999999</v>
      </c>
      <c r="EY200" s="1">
        <f>IF(SUM($EZ$16:$EZ55)=SUM($EX$165:$FC$165),EY$165-((EY$165/EY$166)*(COUNTIF($EZ$23:$EZ55,"=0"))),999999)</f>
        <v>999999</v>
      </c>
      <c r="EZ200" s="2">
        <f>IF(SUM($EZ$16:$EZ55)=SUM($EX$165:$FC$165),EZ$165-((EZ$165/EZ$166)*(COUNTIF($EZ$23:$EZ55,"=0"))),999999)</f>
        <v>999999</v>
      </c>
      <c r="FA200" s="2">
        <f>IF(SUM($EZ$16:$EZ55)=SUM($EX$165:$FC$165),FA$165-((FA$165/FA$166)*(COUNTIF($EZ$23:$EZ55,"=0"))),999999)</f>
        <v>999999</v>
      </c>
      <c r="FB200" s="2">
        <f>IF(SUM($EZ$16:$EZ55)=SUM($EX$165:$FC$165),FB$165-((FB$165/FB$166)*(COUNTIF($EZ$23:$EZ55,"=0"))),999999)</f>
        <v>999999</v>
      </c>
      <c r="FC200" s="2">
        <f>IF(SUM($EZ$16:$EZ55)=SUM($EX$165:$FC$165),FC$165-((FC$165/FC$166)*(COUNTIF($EZ$23:$EZ55,"=0"))),999999)</f>
        <v>999999</v>
      </c>
      <c r="FJ200" s="47"/>
    </row>
    <row r="201" spans="2:166" x14ac:dyDescent="0.25">
      <c r="B201" s="14">
        <f t="shared" si="169"/>
        <v>33</v>
      </c>
      <c r="C201" s="6">
        <v>2048</v>
      </c>
      <c r="D201" s="104"/>
      <c r="E201" s="39"/>
      <c r="F201" s="39"/>
      <c r="G201" s="39"/>
      <c r="H201" s="39"/>
      <c r="I201" s="105"/>
      <c r="J201" s="6">
        <v>2048</v>
      </c>
      <c r="K201" s="63" t="e">
        <f>IF(SUM($M$16:$M56)=SUM($K$165:$P$165),K$165-((K$165/K$166)*(COUNTIF($M$23:$M56,"=0"))),999999)</f>
        <v>#DIV/0!</v>
      </c>
      <c r="L201" s="20" t="e">
        <f>IF(SUM($M$16:$M56)=SUM($K$165:$P$165),L$165-((L$165/L$166)*(COUNTIF($M$23:$M56,"=0"))),999999)</f>
        <v>#DIV/0!</v>
      </c>
      <c r="M201" s="20" t="e">
        <f>IF(SUM($M$16:$M56)=SUM($K$165:$P$165),M$165-((M$165/M$166)*(COUNTIF($M$23:$M56,"=0"))),999999)</f>
        <v>#DIV/0!</v>
      </c>
      <c r="N201" s="20" t="e">
        <f>IF(SUM($M$16:$M56)=SUM($K$165:$P$165),N$165-((N$165/N$166)*(COUNTIF($M$23:$M56,"=0"))),999999)</f>
        <v>#DIV/0!</v>
      </c>
      <c r="O201" s="20" t="e">
        <f>IF(SUM($M$16:$M56)=SUM($K$165:$P$165),O$165-((O$165/O$166)*(COUNTIF($M$23:$M56,"=0"))),999999)</f>
        <v>#DIV/0!</v>
      </c>
      <c r="P201" s="20" t="e">
        <f>IF(SUM($M$16:$M56)=SUM($K$165:$P$165),P$165-((P$165/P$166)*(COUNTIF($M$23:$M56,"=0"))),999999)</f>
        <v>#DIV/0!</v>
      </c>
      <c r="T201" s="39"/>
      <c r="U201" s="39"/>
      <c r="V201" s="39"/>
      <c r="W201" s="6">
        <v>2048</v>
      </c>
      <c r="X201" s="63" t="e">
        <f>IF(SUM($Z$16:$Z56)=SUM($X$165:$AC$165),X$165-((X$165/X$166)*(COUNTIF($Z$23:$Z56,"=0"))),999999)</f>
        <v>#DIV/0!</v>
      </c>
      <c r="Y201" s="20" t="e">
        <f>IF(SUM($Z$16:$Z56)=SUM($X$165:$AC$165),Y$165-((Y$165/Y$166)*(COUNTIF($Z$23:$Z56,"=0"))),999999)</f>
        <v>#DIV/0!</v>
      </c>
      <c r="Z201" s="20" t="e">
        <f>IF(SUM($Z$16:$Z56)=SUM($X$165:$AC$165),Z$165-((Z$165/Z$166)*(COUNTIF($Z$23:$Z56,"=0"))),999999)</f>
        <v>#DIV/0!</v>
      </c>
      <c r="AA201" s="20" t="e">
        <f>IF(SUM($Z$16:$Z56)=SUM($X$165:$AC$165),AA$165-((AA$165/AA$166)*(COUNTIF($Z$23:$Z56,"=0"))),999999)</f>
        <v>#DIV/0!</v>
      </c>
      <c r="AB201" s="20" t="e">
        <f>IF(SUM($Z$16:$Z56)=SUM($X$165:$AC$165),AB$165-((AB$165/AB$166)*(COUNTIF($Z$23:$Z56,"=0"))),999999)</f>
        <v>#DIV/0!</v>
      </c>
      <c r="AC201" s="20" t="e">
        <f>IF(SUM($Z$16:$Z56)=SUM($X$165:$AC$165),AC$165-((AC$165/AC$166)*(COUNTIF($Z$23:$Z56,"=0"))),999999)</f>
        <v>#DIV/0!</v>
      </c>
      <c r="AJ201" s="6">
        <v>2048</v>
      </c>
      <c r="AK201" s="63" t="e">
        <f>IF(SUM($AM$16:$AM56)=SUM($AK$165:$AP$165),AK$165-((AK$165/AK$166)*(COUNTIF($AM$23:$AM56,"=0"))),999999)</f>
        <v>#DIV/0!</v>
      </c>
      <c r="AL201" s="20" t="e">
        <f>IF(SUM($AM$16:$AM56)=SUM($AK$165:$AP$165),AL$165-((AL$165/AL$166)*(COUNTIF($AM$23:$AM56,"=0"))),999999)</f>
        <v>#DIV/0!</v>
      </c>
      <c r="AM201" s="20" t="e">
        <f>IF(SUM($AM$16:$AM56)=SUM($AK$165:$AP$165),AM$165-((AM$165/AM$166)*(COUNTIF($AM$23:$AM56,"=0"))),999999)</f>
        <v>#DIV/0!</v>
      </c>
      <c r="AN201" s="20" t="e">
        <f>IF(SUM($AM$16:$AM56)=SUM($AK$165:$AP$165),AN$165-((AN$165/AN$166)*(COUNTIF($AM$23:$AM56,"=0"))),999999)</f>
        <v>#DIV/0!</v>
      </c>
      <c r="AO201" s="20" t="e">
        <f>IF(SUM($AM$16:$AM56)=SUM($AK$165:$AP$165),AO$165-((AO$165/AO$166)*(COUNTIF($AM$23:$AM56,"=0"))),999999)</f>
        <v>#DIV/0!</v>
      </c>
      <c r="AP201" s="20" t="e">
        <f>IF(SUM($AM$16:$AM56)=SUM($AK$165:$AP$165),AP$165-((AP$165/AP$166)*(COUNTIF($AM$23:$AM56,"=0"))),999999)</f>
        <v>#DIV/0!</v>
      </c>
      <c r="AW201" s="6">
        <v>2048</v>
      </c>
      <c r="AX201" s="63" t="e">
        <f>IF(SUM($AZ$16:$AZ56)=SUM($AX$165:$BC$165),AX$165-((AX$165/AX$166)*(COUNTIF($AZ$23:$AZ56,"=0"))),999999)</f>
        <v>#DIV/0!</v>
      </c>
      <c r="AY201" s="20" t="e">
        <f>IF(SUM($AZ$16:$AZ56)=SUM($AX$165:$BC$165),AY$165-((AY$165/AY$166)*(COUNTIF($AZ$23:$AZ56,"=0"))),999999)</f>
        <v>#DIV/0!</v>
      </c>
      <c r="AZ201" s="20" t="e">
        <f>IF(SUM($AZ$16:$AZ56)=SUM($AX$165:$BC$165),AZ$165-((AZ$165/AZ$166)*(COUNTIF($AZ$23:$AZ56,"=0"))),999999)</f>
        <v>#DIV/0!</v>
      </c>
      <c r="BA201" s="20" t="e">
        <f>IF(SUM($AZ$16:$AZ56)=SUM($AX$165:$BC$165),BA$165-((BA$165/BA$166)*(COUNTIF($AZ$23:$AZ56,"=0"))),999999)</f>
        <v>#DIV/0!</v>
      </c>
      <c r="BB201" s="20" t="e">
        <f>IF(SUM($AZ$16:$AZ56)=SUM($AX$165:$BC$165),BB$165-((BB$165/BB$166)*(COUNTIF($AZ$23:$AZ56,"=0"))),999999)</f>
        <v>#DIV/0!</v>
      </c>
      <c r="BC201" s="20" t="e">
        <f>IF(SUM($AZ$16:$AZ56)=SUM($AX$165:$BC$165),BC$165-((BC$165/BC$166)*(COUNTIF($AZ$23:$AZ56,"=0"))),999999)</f>
        <v>#DIV/0!</v>
      </c>
      <c r="BJ201" s="6">
        <v>2048</v>
      </c>
      <c r="BK201" s="63" t="e">
        <f>IF(SUM($BM$16:$BM56)=SUM($BK$165:$BP$165),BK$165-((BK$165/BK$166)*(COUNTIF($BM$23:$BM56,"=0"))),999999)</f>
        <v>#DIV/0!</v>
      </c>
      <c r="BL201" s="20" t="e">
        <f>IF(SUM($BM$16:$BM56)=SUM($BK$165:$BP$165),BL$165-((BL$165/BL$166)*(COUNTIF($BM$23:$BM56,"=0"))),999999)</f>
        <v>#DIV/0!</v>
      </c>
      <c r="BM201" s="20" t="e">
        <f>IF(SUM($BM$16:$BM56)=SUM($BK$165:$BP$165),BM$165-((BM$165/BM$166)*(COUNTIF($BM$23:$BM56,"=0"))),999999)</f>
        <v>#DIV/0!</v>
      </c>
      <c r="BN201" s="20" t="e">
        <f>IF(SUM($BM$16:$BM56)=SUM($BK$165:$BP$165),BN$165-((BN$165/BN$166)*(COUNTIF($BM$23:$BM56,"=0"))),999999)</f>
        <v>#DIV/0!</v>
      </c>
      <c r="BO201" s="20" t="e">
        <f>IF(SUM($BM$16:$BM56)=SUM($BK$165:$BP$165),BO$165-((BO$165/BO$166)*(COUNTIF($BM$23:$BM56,"=0"))),999999)</f>
        <v>#DIV/0!</v>
      </c>
      <c r="BP201" s="20" t="e">
        <f>IF(SUM($BM$16:$BM56)=SUM($BK$165:$BP$165),BP$165-((BP$165/BP$166)*(COUNTIF($BM$23:$BM56,"=0"))),999999)</f>
        <v>#DIV/0!</v>
      </c>
      <c r="BW201" s="6">
        <v>2048</v>
      </c>
      <c r="BX201" s="63" t="e">
        <f>IF(SUM($BZ$16:$BZ56)=SUM($BX$165:$CC$165),BX$165-((BX$165/BX$166)*(COUNTIF($BZ$23:$BZ56,"=0"))),999999)</f>
        <v>#DIV/0!</v>
      </c>
      <c r="BY201" s="20" t="e">
        <f>IF(SUM($BZ$16:$BZ56)=SUM($BX$165:$CC$165),BY$165-((BY$165/BY$166)*(COUNTIF($BZ$23:$BZ56,"=0"))),999999)</f>
        <v>#DIV/0!</v>
      </c>
      <c r="BZ201" s="20" t="e">
        <f>IF(SUM($BZ$16:$BZ56)=SUM($BX$165:$CC$165),BZ$165-((BZ$165/BZ$166)*(COUNTIF($BZ$23:$BZ56,"=0"))),999999)</f>
        <v>#DIV/0!</v>
      </c>
      <c r="CA201" s="20" t="e">
        <f>IF(SUM($BZ$16:$BZ56)=SUM($BX$165:$CC$165),CA$165-((CA$165/CA$166)*(COUNTIF($BZ$23:$BZ56,"=0"))),999999)</f>
        <v>#DIV/0!</v>
      </c>
      <c r="CB201" s="20" t="e">
        <f>IF(SUM($BZ$16:$BZ56)=SUM($BX$165:$CC$165),CB$165-((CB$165/CB$166)*(COUNTIF($BZ$23:$BZ56,"=0"))),999999)</f>
        <v>#DIV/0!</v>
      </c>
      <c r="CC201" s="20" t="e">
        <f>IF(SUM($BZ$16:$BZ56)=SUM($BX$165:$CC$165),CC$165-((CC$165/CC$166)*(COUNTIF($BZ$23:$BZ56,"=0"))),999999)</f>
        <v>#DIV/0!</v>
      </c>
      <c r="CJ201" s="6">
        <v>2048</v>
      </c>
      <c r="CK201" s="63" t="e">
        <f>IF(SUM($CM$16:$CM56)=SUM($CK$165:$CP$165),CK$165-((CK$165/CK$166)*(COUNTIF($CM$23:$CM56,"=0"))),999999)</f>
        <v>#DIV/0!</v>
      </c>
      <c r="CL201" s="20" t="e">
        <f>IF(SUM($CM$16:$CM56)=SUM($CK$165:$CP$165),CL$165-((CL$165/CL$166)*(COUNTIF($CM$23:$CM56,"=0"))),999999)</f>
        <v>#DIV/0!</v>
      </c>
      <c r="CM201" s="20" t="e">
        <f>IF(SUM($CM$16:$CM56)=SUM($CK$165:$CP$165),CM$165-((CM$165/CM$166)*(COUNTIF($CM$23:$CM56,"=0"))),999999)</f>
        <v>#DIV/0!</v>
      </c>
      <c r="CN201" s="20" t="e">
        <f>IF(SUM($CM$16:$CM56)=SUM($CK$165:$CP$165),CN$165-((CN$165/CN$166)*(COUNTIF($CM$23:$CM56,"=0"))),999999)</f>
        <v>#DIV/0!</v>
      </c>
      <c r="CO201" s="20" t="e">
        <f>IF(SUM($CM$16:$CM56)=SUM($CK$165:$CP$165),CO$165-((CO$165/CO$166)*(COUNTIF($CM$23:$CM56,"=0"))),999999)</f>
        <v>#DIV/0!</v>
      </c>
      <c r="CP201" s="20" t="e">
        <f>IF(SUM($CM$16:$CM56)=SUM($CK$165:$CP$165),CP$165-((CP$165/CP$166)*(COUNTIF($CM$23:$CM56,"=0"))),999999)</f>
        <v>#DIV/0!</v>
      </c>
      <c r="CW201" s="6">
        <v>2048</v>
      </c>
      <c r="CX201" s="63" t="e">
        <f>IF(SUM($CZ$16:$CZ56)=SUM($CX$165:$DC$165),CX$165-((CX$165/CX$166)*(COUNTIF($CZ$23:$CZ56,"=0"))),999999)</f>
        <v>#DIV/0!</v>
      </c>
      <c r="CY201" s="20" t="e">
        <f>IF(SUM($CZ$16:$CZ56)=SUM($CX$165:$DC$165),CY$165-((CY$165/CY$166)*(COUNTIF($CZ$23:$CZ56,"=0"))),999999)</f>
        <v>#DIV/0!</v>
      </c>
      <c r="CZ201" s="20" t="e">
        <f>IF(SUM($CZ$16:$CZ56)=SUM($CX$165:$DC$165),CZ$165-((CZ$165/CZ$166)*(COUNTIF($CZ$23:$CZ56,"=0"))),999999)</f>
        <v>#DIV/0!</v>
      </c>
      <c r="DA201" s="20" t="e">
        <f>IF(SUM($CZ$16:$CZ56)=SUM($CX$165:$DC$165),DA$165-((DA$165/DA$166)*(COUNTIF($CZ$23:$CZ56,"=0"))),999999)</f>
        <v>#DIV/0!</v>
      </c>
      <c r="DB201" s="20" t="e">
        <f>IF(SUM($CZ$16:$CZ56)=SUM($CX$165:$DC$165),DB$165-((DB$165/DB$166)*(COUNTIF($CZ$23:$CZ56,"=0"))),999999)</f>
        <v>#DIV/0!</v>
      </c>
      <c r="DC201" s="20" t="e">
        <f>IF(SUM($CZ$16:$CZ56)=SUM($CX$165:$DC$165),DC$165-((DC$165/DC$166)*(COUNTIF($CZ$23:$CZ56,"=0"))),999999)</f>
        <v>#DIV/0!</v>
      </c>
      <c r="DJ201" s="6">
        <v>2048</v>
      </c>
      <c r="DK201" s="63" t="e">
        <f>IF(SUM($DM$16:$DM56)=SUM($DK$165:$DP$165),DK$165-((DK$165/DK$166)*(COUNTIF($DM$23:$DM56,"=0"))),999999)</f>
        <v>#DIV/0!</v>
      </c>
      <c r="DL201" s="20" t="e">
        <f>IF(SUM($DM$16:$DM56)=SUM($DK$165:$DP$165),DL$165-((DL$165/DL$166)*(COUNTIF($DM$23:$DM56,"=0"))),999999)</f>
        <v>#DIV/0!</v>
      </c>
      <c r="DM201" s="20" t="e">
        <f>IF(SUM($DM$16:$DM56)=SUM($DK$165:$DP$165),DM$165-((DM$165/DM$166)*(COUNTIF($DM$23:$DM56,"=0"))),999999)</f>
        <v>#DIV/0!</v>
      </c>
      <c r="DN201" s="20" t="e">
        <f>IF(SUM($DM$16:$DM56)=SUM($DK$165:$DP$165),DN$165-((DN$165/DN$166)*(COUNTIF($DM$23:$DM56,"=0"))),999999)</f>
        <v>#DIV/0!</v>
      </c>
      <c r="DO201" s="20" t="e">
        <f>IF(SUM($DM$16:$DM56)=SUM($DK$165:$DP$165),DO$165-((DO$165/DO$166)*(COUNTIF($DM$23:$DM56,"=0"))),999999)</f>
        <v>#DIV/0!</v>
      </c>
      <c r="DP201" s="20" t="e">
        <f>IF(SUM($DM$16:$DM56)=SUM($DK$165:$DP$165),DP$165-((DP$165/DP$166)*(COUNTIF($DM$23:$DM56,"=0"))),999999)</f>
        <v>#DIV/0!</v>
      </c>
      <c r="DW201" s="6">
        <v>2048</v>
      </c>
      <c r="DX201" s="63" t="e">
        <f>IF(SUM($DZ$16:$DZ56)=SUM($DX$165:$EC$165),DX$165-((DX$165/DX$166)*(COUNTIF($DZ$23:$DZ56,"=0"))),999999)</f>
        <v>#DIV/0!</v>
      </c>
      <c r="DY201" s="20" t="e">
        <f>IF(SUM($DZ$16:$DZ56)=SUM($DX$165:$EC$165),DY$165-((DY$165/DY$166)*(COUNTIF($DZ$23:$DZ56,"=0"))),999999)</f>
        <v>#DIV/0!</v>
      </c>
      <c r="DZ201" s="20" t="e">
        <f>IF(SUM($DZ$16:$DZ56)=SUM($DX$165:$EC$165),DZ$165-((DZ$165/DZ$166)*(COUNTIF($DZ$23:$DZ56,"=0"))),999999)</f>
        <v>#DIV/0!</v>
      </c>
      <c r="EA201" s="20" t="e">
        <f>IF(SUM($DZ$16:$DZ56)=SUM($DX$165:$EC$165),EA$165-((EA$165/EA$166)*(COUNTIF($DZ$23:$DZ56,"=0"))),999999)</f>
        <v>#DIV/0!</v>
      </c>
      <c r="EB201" s="20" t="e">
        <f>IF(SUM($DZ$16:$DZ56)=SUM($DX$165:$EC$165),EB$165-((EB$165/EB$166)*(COUNTIF($DZ$23:$DZ56,"=0"))),999999)</f>
        <v>#DIV/0!</v>
      </c>
      <c r="EC201" s="20" t="e">
        <f>IF(SUM($DZ$16:$DZ56)=SUM($DX$165:$EC$165),EC$165-((EC$165/EC$166)*(COUNTIF($DZ$23:$DZ56,"=0"))),999999)</f>
        <v>#DIV/0!</v>
      </c>
      <c r="EJ201" s="6">
        <v>2048</v>
      </c>
      <c r="EK201" s="63" t="e">
        <f>IF(SUM($EM$16:$EM56)=SUM($EK$165:$EP$165),EK$165-((EK$165/EK$166)*(COUNTIF($EM$23:$EM56,"=0"))),999999)</f>
        <v>#DIV/0!</v>
      </c>
      <c r="EL201" s="20" t="e">
        <f>IF(SUM($EM$16:$EM56)=SUM($EK$165:$EP$165),EL$165-((EL$165/EL$166)*(COUNTIF($EM$23:$EM56,"=0"))),999999)</f>
        <v>#DIV/0!</v>
      </c>
      <c r="EM201" s="20" t="e">
        <f>IF(SUM($EM$16:$EM56)=SUM($EK$165:$EP$165),EM$165-((EM$165/EM$166)*(COUNTIF($EM$23:$EM56,"=0"))),999999)</f>
        <v>#DIV/0!</v>
      </c>
      <c r="EN201" s="20" t="e">
        <f>IF(SUM($EM$16:$EM56)=SUM($EK$165:$EP$165),EN$165-((EN$165/EN$166)*(COUNTIF($EM$23:$EM56,"=0"))),999999)</f>
        <v>#DIV/0!</v>
      </c>
      <c r="EO201" s="20" t="e">
        <f>IF(SUM($EM$16:$EM56)=SUM($EK$165:$EP$165),EO$165-((EO$165/EO$166)*(COUNTIF($EM$23:$EM56,"=0"))),999999)</f>
        <v>#DIV/0!</v>
      </c>
      <c r="EP201" s="20" t="e">
        <f>IF(SUM($EM$16:$EM56)=SUM($EK$165:$EP$165),EP$165-((EP$165/EP$166)*(COUNTIF($EM$23:$EM56,"=0"))),999999)</f>
        <v>#DIV/0!</v>
      </c>
      <c r="EW201" s="6">
        <v>2048</v>
      </c>
      <c r="EX201" s="63">
        <f>IF(SUM($EZ$16:$EZ56)=SUM($EX$165:$FC$165),EX$165-((EX$165/EX$166)*(COUNTIF($EZ$23:$EZ56,"=0"))),999999)</f>
        <v>999999</v>
      </c>
      <c r="EY201" s="20">
        <f>IF(SUM($EZ$16:$EZ56)=SUM($EX$165:$FC$165),EY$165-((EY$165/EY$166)*(COUNTIF($EZ$23:$EZ56,"=0"))),999999)</f>
        <v>999999</v>
      </c>
      <c r="EZ201" s="20">
        <f>IF(SUM($EZ$16:$EZ56)=SUM($EX$165:$FC$165),EZ$165-((EZ$165/EZ$166)*(COUNTIF($EZ$23:$EZ56,"=0"))),999999)</f>
        <v>999999</v>
      </c>
      <c r="FA201" s="20">
        <f>IF(SUM($EZ$16:$EZ56)=SUM($EX$165:$FC$165),FA$165-((FA$165/FA$166)*(COUNTIF($EZ$23:$EZ56,"=0"))),999999)</f>
        <v>999999</v>
      </c>
      <c r="FB201" s="20">
        <f>IF(SUM($EZ$16:$EZ56)=SUM($EX$165:$FC$165),FB$165-((FB$165/FB$166)*(COUNTIF($EZ$23:$EZ56,"=0"))),999999)</f>
        <v>999999</v>
      </c>
      <c r="FC201" s="20">
        <f>IF(SUM($EZ$16:$EZ56)=SUM($EX$165:$FC$165),FC$165-((FC$165/FC$166)*(COUNTIF($EZ$23:$EZ56,"=0"))),999999)</f>
        <v>999999</v>
      </c>
      <c r="FJ201" s="47"/>
    </row>
    <row r="202" spans="2:166" x14ac:dyDescent="0.25">
      <c r="B202" s="15">
        <f t="shared" si="169"/>
        <v>34</v>
      </c>
      <c r="C202" s="7">
        <v>2049</v>
      </c>
      <c r="D202" s="104"/>
      <c r="E202" s="39"/>
      <c r="F202" s="39"/>
      <c r="G202" s="39"/>
      <c r="H202" s="39"/>
      <c r="I202" s="105"/>
      <c r="J202" s="7">
        <v>2049</v>
      </c>
      <c r="K202" s="62" t="e">
        <f>IF(SUM($M$16:$M57)=SUM($K$165:$P$165),K$165-((K$165/K$166)*(COUNTIF($M$23:$M57,"=0"))),999999)</f>
        <v>#DIV/0!</v>
      </c>
      <c r="L202" s="1" t="e">
        <f>IF(SUM($M$16:$M57)=SUM($K$165:$P$165),L$165-((L$165/L$166)*(COUNTIF($M$23:$M57,"=0"))),999999)</f>
        <v>#DIV/0!</v>
      </c>
      <c r="M202" s="2" t="e">
        <f>IF(SUM($M$16:$M57)=SUM($K$165:$P$165),M$165-((M$165/M$166)*(COUNTIF($M$23:$M57,"=0"))),999999)</f>
        <v>#DIV/0!</v>
      </c>
      <c r="N202" s="2" t="e">
        <f>IF(SUM($M$16:$M57)=SUM($K$165:$P$165),N$165-((N$165/N$166)*(COUNTIF($M$23:$M57,"=0"))),999999)</f>
        <v>#DIV/0!</v>
      </c>
      <c r="O202" s="2" t="e">
        <f>IF(SUM($M$16:$M57)=SUM($K$165:$P$165),O$165-((O$165/O$166)*(COUNTIF($M$23:$M57,"=0"))),999999)</f>
        <v>#DIV/0!</v>
      </c>
      <c r="P202" s="2" t="e">
        <f>IF(SUM($M$16:$M57)=SUM($K$165:$P$165),P$165-((P$165/P$166)*(COUNTIF($M$23:$M57,"=0"))),999999)</f>
        <v>#DIV/0!</v>
      </c>
      <c r="T202" s="39"/>
      <c r="U202" s="39"/>
      <c r="V202" s="39"/>
      <c r="W202" s="7">
        <v>2049</v>
      </c>
      <c r="X202" s="62" t="e">
        <f>IF(SUM($Z$16:$Z57)=SUM($X$165:$AC$165),X$165-((X$165/X$166)*(COUNTIF($Z$23:$Z57,"=0"))),999999)</f>
        <v>#DIV/0!</v>
      </c>
      <c r="Y202" s="1" t="e">
        <f>IF(SUM($Z$16:$Z57)=SUM($X$165:$AC$165),Y$165-((Y$165/Y$166)*(COUNTIF($Z$23:$Z57,"=0"))),999999)</f>
        <v>#DIV/0!</v>
      </c>
      <c r="Z202" s="2" t="e">
        <f>IF(SUM($Z$16:$Z57)=SUM($X$165:$AC$165),Z$165-((Z$165/Z$166)*(COUNTIF($Z$23:$Z57,"=0"))),999999)</f>
        <v>#DIV/0!</v>
      </c>
      <c r="AA202" s="2" t="e">
        <f>IF(SUM($Z$16:$Z57)=SUM($X$165:$AC$165),AA$165-((AA$165/AA$166)*(COUNTIF($Z$23:$Z57,"=0"))),999999)</f>
        <v>#DIV/0!</v>
      </c>
      <c r="AB202" s="2" t="e">
        <f>IF(SUM($Z$16:$Z57)=SUM($X$165:$AC$165),AB$165-((AB$165/AB$166)*(COUNTIF($Z$23:$Z57,"=0"))),999999)</f>
        <v>#DIV/0!</v>
      </c>
      <c r="AC202" s="2" t="e">
        <f>IF(SUM($Z$16:$Z57)=SUM($X$165:$AC$165),AC$165-((AC$165/AC$166)*(COUNTIF($Z$23:$Z57,"=0"))),999999)</f>
        <v>#DIV/0!</v>
      </c>
      <c r="AJ202" s="7">
        <v>2049</v>
      </c>
      <c r="AK202" s="62" t="e">
        <f>IF(SUM($AM$16:$AM57)=SUM($AK$165:$AP$165),AK$165-((AK$165/AK$166)*(COUNTIF($AM$23:$AM57,"=0"))),999999)</f>
        <v>#DIV/0!</v>
      </c>
      <c r="AL202" s="1" t="e">
        <f>IF(SUM($AM$16:$AM57)=SUM($AK$165:$AP$165),AL$165-((AL$165/AL$166)*(COUNTIF($AM$23:$AM57,"=0"))),999999)</f>
        <v>#DIV/0!</v>
      </c>
      <c r="AM202" s="2" t="e">
        <f>IF(SUM($AM$16:$AM57)=SUM($AK$165:$AP$165),AM$165-((AM$165/AM$166)*(COUNTIF($AM$23:$AM57,"=0"))),999999)</f>
        <v>#DIV/0!</v>
      </c>
      <c r="AN202" s="2" t="e">
        <f>IF(SUM($AM$16:$AM57)=SUM($AK$165:$AP$165),AN$165-((AN$165/AN$166)*(COUNTIF($AM$23:$AM57,"=0"))),999999)</f>
        <v>#DIV/0!</v>
      </c>
      <c r="AO202" s="2" t="e">
        <f>IF(SUM($AM$16:$AM57)=SUM($AK$165:$AP$165),AO$165-((AO$165/AO$166)*(COUNTIF($AM$23:$AM57,"=0"))),999999)</f>
        <v>#DIV/0!</v>
      </c>
      <c r="AP202" s="2" t="e">
        <f>IF(SUM($AM$16:$AM57)=SUM($AK$165:$AP$165),AP$165-((AP$165/AP$166)*(COUNTIF($AM$23:$AM57,"=0"))),999999)</f>
        <v>#DIV/0!</v>
      </c>
      <c r="AW202" s="7">
        <v>2049</v>
      </c>
      <c r="AX202" s="62" t="e">
        <f>IF(SUM($AZ$16:$AZ57)=SUM($AX$165:$BC$165),AX$165-((AX$165/AX$166)*(COUNTIF($AZ$23:$AZ57,"=0"))),999999)</f>
        <v>#DIV/0!</v>
      </c>
      <c r="AY202" s="1" t="e">
        <f>IF(SUM($AZ$16:$AZ57)=SUM($AX$165:$BC$165),AY$165-((AY$165/AY$166)*(COUNTIF($AZ$23:$AZ57,"=0"))),999999)</f>
        <v>#DIV/0!</v>
      </c>
      <c r="AZ202" s="2" t="e">
        <f>IF(SUM($AZ$16:$AZ57)=SUM($AX$165:$BC$165),AZ$165-((AZ$165/AZ$166)*(COUNTIF($AZ$23:$AZ57,"=0"))),999999)</f>
        <v>#DIV/0!</v>
      </c>
      <c r="BA202" s="2" t="e">
        <f>IF(SUM($AZ$16:$AZ57)=SUM($AX$165:$BC$165),BA$165-((BA$165/BA$166)*(COUNTIF($AZ$23:$AZ57,"=0"))),999999)</f>
        <v>#DIV/0!</v>
      </c>
      <c r="BB202" s="2" t="e">
        <f>IF(SUM($AZ$16:$AZ57)=SUM($AX$165:$BC$165),BB$165-((BB$165/BB$166)*(COUNTIF($AZ$23:$AZ57,"=0"))),999999)</f>
        <v>#DIV/0!</v>
      </c>
      <c r="BC202" s="2" t="e">
        <f>IF(SUM($AZ$16:$AZ57)=SUM($AX$165:$BC$165),BC$165-((BC$165/BC$166)*(COUNTIF($AZ$23:$AZ57,"=0"))),999999)</f>
        <v>#DIV/0!</v>
      </c>
      <c r="BJ202" s="7">
        <v>2049</v>
      </c>
      <c r="BK202" s="62" t="e">
        <f>IF(SUM($BM$16:$BM57)=SUM($BK$165:$BP$165),BK$165-((BK$165/BK$166)*(COUNTIF($BM$23:$BM57,"=0"))),999999)</f>
        <v>#DIV/0!</v>
      </c>
      <c r="BL202" s="1" t="e">
        <f>IF(SUM($BM$16:$BM57)=SUM($BK$165:$BP$165),BL$165-((BL$165/BL$166)*(COUNTIF($BM$23:$BM57,"=0"))),999999)</f>
        <v>#DIV/0!</v>
      </c>
      <c r="BM202" s="2" t="e">
        <f>IF(SUM($BM$16:$BM57)=SUM($BK$165:$BP$165),BM$165-((BM$165/BM$166)*(COUNTIF($BM$23:$BM57,"=0"))),999999)</f>
        <v>#DIV/0!</v>
      </c>
      <c r="BN202" s="2" t="e">
        <f>IF(SUM($BM$16:$BM57)=SUM($BK$165:$BP$165),BN$165-((BN$165/BN$166)*(COUNTIF($BM$23:$BM57,"=0"))),999999)</f>
        <v>#DIV/0!</v>
      </c>
      <c r="BO202" s="2" t="e">
        <f>IF(SUM($BM$16:$BM57)=SUM($BK$165:$BP$165),BO$165-((BO$165/BO$166)*(COUNTIF($BM$23:$BM57,"=0"))),999999)</f>
        <v>#DIV/0!</v>
      </c>
      <c r="BP202" s="2" t="e">
        <f>IF(SUM($BM$16:$BM57)=SUM($BK$165:$BP$165),BP$165-((BP$165/BP$166)*(COUNTIF($BM$23:$BM57,"=0"))),999999)</f>
        <v>#DIV/0!</v>
      </c>
      <c r="BW202" s="7">
        <v>2049</v>
      </c>
      <c r="BX202" s="62" t="e">
        <f>IF(SUM($BZ$16:$BZ57)=SUM($BX$165:$CC$165),BX$165-((BX$165/BX$166)*(COUNTIF($BZ$23:$BZ57,"=0"))),999999)</f>
        <v>#DIV/0!</v>
      </c>
      <c r="BY202" s="1" t="e">
        <f>IF(SUM($BZ$16:$BZ57)=SUM($BX$165:$CC$165),BY$165-((BY$165/BY$166)*(COUNTIF($BZ$23:$BZ57,"=0"))),999999)</f>
        <v>#DIV/0!</v>
      </c>
      <c r="BZ202" s="2" t="e">
        <f>IF(SUM($BZ$16:$BZ57)=SUM($BX$165:$CC$165),BZ$165-((BZ$165/BZ$166)*(COUNTIF($BZ$23:$BZ57,"=0"))),999999)</f>
        <v>#DIV/0!</v>
      </c>
      <c r="CA202" s="2" t="e">
        <f>IF(SUM($BZ$16:$BZ57)=SUM($BX$165:$CC$165),CA$165-((CA$165/CA$166)*(COUNTIF($BZ$23:$BZ57,"=0"))),999999)</f>
        <v>#DIV/0!</v>
      </c>
      <c r="CB202" s="2" t="e">
        <f>IF(SUM($BZ$16:$BZ57)=SUM($BX$165:$CC$165),CB$165-((CB$165/CB$166)*(COUNTIF($BZ$23:$BZ57,"=0"))),999999)</f>
        <v>#DIV/0!</v>
      </c>
      <c r="CC202" s="2" t="e">
        <f>IF(SUM($BZ$16:$BZ57)=SUM($BX$165:$CC$165),CC$165-((CC$165/CC$166)*(COUNTIF($BZ$23:$BZ57,"=0"))),999999)</f>
        <v>#DIV/0!</v>
      </c>
      <c r="CJ202" s="7">
        <v>2049</v>
      </c>
      <c r="CK202" s="62" t="e">
        <f>IF(SUM($CM$16:$CM57)=SUM($CK$165:$CP$165),CK$165-((CK$165/CK$166)*(COUNTIF($CM$23:$CM57,"=0"))),999999)</f>
        <v>#DIV/0!</v>
      </c>
      <c r="CL202" s="1" t="e">
        <f>IF(SUM($CM$16:$CM57)=SUM($CK$165:$CP$165),CL$165-((CL$165/CL$166)*(COUNTIF($CM$23:$CM57,"=0"))),999999)</f>
        <v>#DIV/0!</v>
      </c>
      <c r="CM202" s="2" t="e">
        <f>IF(SUM($CM$16:$CM57)=SUM($CK$165:$CP$165),CM$165-((CM$165/CM$166)*(COUNTIF($CM$23:$CM57,"=0"))),999999)</f>
        <v>#DIV/0!</v>
      </c>
      <c r="CN202" s="2" t="e">
        <f>IF(SUM($CM$16:$CM57)=SUM($CK$165:$CP$165),CN$165-((CN$165/CN$166)*(COUNTIF($CM$23:$CM57,"=0"))),999999)</f>
        <v>#DIV/0!</v>
      </c>
      <c r="CO202" s="2" t="e">
        <f>IF(SUM($CM$16:$CM57)=SUM($CK$165:$CP$165),CO$165-((CO$165/CO$166)*(COUNTIF($CM$23:$CM57,"=0"))),999999)</f>
        <v>#DIV/0!</v>
      </c>
      <c r="CP202" s="2" t="e">
        <f>IF(SUM($CM$16:$CM57)=SUM($CK$165:$CP$165),CP$165-((CP$165/CP$166)*(COUNTIF($CM$23:$CM57,"=0"))),999999)</f>
        <v>#DIV/0!</v>
      </c>
      <c r="CW202" s="7">
        <v>2049</v>
      </c>
      <c r="CX202" s="62" t="e">
        <f>IF(SUM($CZ$16:$CZ57)=SUM($CX$165:$DC$165),CX$165-((CX$165/CX$166)*(COUNTIF($CZ$23:$CZ57,"=0"))),999999)</f>
        <v>#DIV/0!</v>
      </c>
      <c r="CY202" s="1" t="e">
        <f>IF(SUM($CZ$16:$CZ57)=SUM($CX$165:$DC$165),CY$165-((CY$165/CY$166)*(COUNTIF($CZ$23:$CZ57,"=0"))),999999)</f>
        <v>#DIV/0!</v>
      </c>
      <c r="CZ202" s="2" t="e">
        <f>IF(SUM($CZ$16:$CZ57)=SUM($CX$165:$DC$165),CZ$165-((CZ$165/CZ$166)*(COUNTIF($CZ$23:$CZ57,"=0"))),999999)</f>
        <v>#DIV/0!</v>
      </c>
      <c r="DA202" s="2" t="e">
        <f>IF(SUM($CZ$16:$CZ57)=SUM($CX$165:$DC$165),DA$165-((DA$165/DA$166)*(COUNTIF($CZ$23:$CZ57,"=0"))),999999)</f>
        <v>#DIV/0!</v>
      </c>
      <c r="DB202" s="2" t="e">
        <f>IF(SUM($CZ$16:$CZ57)=SUM($CX$165:$DC$165),DB$165-((DB$165/DB$166)*(COUNTIF($CZ$23:$CZ57,"=0"))),999999)</f>
        <v>#DIV/0!</v>
      </c>
      <c r="DC202" s="2" t="e">
        <f>IF(SUM($CZ$16:$CZ57)=SUM($CX$165:$DC$165),DC$165-((DC$165/DC$166)*(COUNTIF($CZ$23:$CZ57,"=0"))),999999)</f>
        <v>#DIV/0!</v>
      </c>
      <c r="DJ202" s="7">
        <v>2049</v>
      </c>
      <c r="DK202" s="62" t="e">
        <f>IF(SUM($DM$16:$DM57)=SUM($DK$165:$DP$165),DK$165-((DK$165/DK$166)*(COUNTIF($DM$23:$DM57,"=0"))),999999)</f>
        <v>#DIV/0!</v>
      </c>
      <c r="DL202" s="1" t="e">
        <f>IF(SUM($DM$16:$DM57)=SUM($DK$165:$DP$165),DL$165-((DL$165/DL$166)*(COUNTIF($DM$23:$DM57,"=0"))),999999)</f>
        <v>#DIV/0!</v>
      </c>
      <c r="DM202" s="2" t="e">
        <f>IF(SUM($DM$16:$DM57)=SUM($DK$165:$DP$165),DM$165-((DM$165/DM$166)*(COUNTIF($DM$23:$DM57,"=0"))),999999)</f>
        <v>#DIV/0!</v>
      </c>
      <c r="DN202" s="2" t="e">
        <f>IF(SUM($DM$16:$DM57)=SUM($DK$165:$DP$165),DN$165-((DN$165/DN$166)*(COUNTIF($DM$23:$DM57,"=0"))),999999)</f>
        <v>#DIV/0!</v>
      </c>
      <c r="DO202" s="2" t="e">
        <f>IF(SUM($DM$16:$DM57)=SUM($DK$165:$DP$165),DO$165-((DO$165/DO$166)*(COUNTIF($DM$23:$DM57,"=0"))),999999)</f>
        <v>#DIV/0!</v>
      </c>
      <c r="DP202" s="2" t="e">
        <f>IF(SUM($DM$16:$DM57)=SUM($DK$165:$DP$165),DP$165-((DP$165/DP$166)*(COUNTIF($DM$23:$DM57,"=0"))),999999)</f>
        <v>#DIV/0!</v>
      </c>
      <c r="DW202" s="7">
        <v>2049</v>
      </c>
      <c r="DX202" s="62" t="e">
        <f>IF(SUM($DZ$16:$DZ57)=SUM($DX$165:$EC$165),DX$165-((DX$165/DX$166)*(COUNTIF($DZ$23:$DZ57,"=0"))),999999)</f>
        <v>#DIV/0!</v>
      </c>
      <c r="DY202" s="1" t="e">
        <f>IF(SUM($DZ$16:$DZ57)=SUM($DX$165:$EC$165),DY$165-((DY$165/DY$166)*(COUNTIF($DZ$23:$DZ57,"=0"))),999999)</f>
        <v>#DIV/0!</v>
      </c>
      <c r="DZ202" s="2" t="e">
        <f>IF(SUM($DZ$16:$DZ57)=SUM($DX$165:$EC$165),DZ$165-((DZ$165/DZ$166)*(COUNTIF($DZ$23:$DZ57,"=0"))),999999)</f>
        <v>#DIV/0!</v>
      </c>
      <c r="EA202" s="2" t="e">
        <f>IF(SUM($DZ$16:$DZ57)=SUM($DX$165:$EC$165),EA$165-((EA$165/EA$166)*(COUNTIF($DZ$23:$DZ57,"=0"))),999999)</f>
        <v>#DIV/0!</v>
      </c>
      <c r="EB202" s="2" t="e">
        <f>IF(SUM($DZ$16:$DZ57)=SUM($DX$165:$EC$165),EB$165-((EB$165/EB$166)*(COUNTIF($DZ$23:$DZ57,"=0"))),999999)</f>
        <v>#DIV/0!</v>
      </c>
      <c r="EC202" s="2" t="e">
        <f>IF(SUM($DZ$16:$DZ57)=SUM($DX$165:$EC$165),EC$165-((EC$165/EC$166)*(COUNTIF($DZ$23:$DZ57,"=0"))),999999)</f>
        <v>#DIV/0!</v>
      </c>
      <c r="EJ202" s="7">
        <v>2049</v>
      </c>
      <c r="EK202" s="62" t="e">
        <f>IF(SUM($EM$16:$EM57)=SUM($EK$165:$EP$165),EK$165-((EK$165/EK$166)*(COUNTIF($EM$23:$EM57,"=0"))),999999)</f>
        <v>#DIV/0!</v>
      </c>
      <c r="EL202" s="1" t="e">
        <f>IF(SUM($EM$16:$EM57)=SUM($EK$165:$EP$165),EL$165-((EL$165/EL$166)*(COUNTIF($EM$23:$EM57,"=0"))),999999)</f>
        <v>#DIV/0!</v>
      </c>
      <c r="EM202" s="2" t="e">
        <f>IF(SUM($EM$16:$EM57)=SUM($EK$165:$EP$165),EM$165-((EM$165/EM$166)*(COUNTIF($EM$23:$EM57,"=0"))),999999)</f>
        <v>#DIV/0!</v>
      </c>
      <c r="EN202" s="2" t="e">
        <f>IF(SUM($EM$16:$EM57)=SUM($EK$165:$EP$165),EN$165-((EN$165/EN$166)*(COUNTIF($EM$23:$EM57,"=0"))),999999)</f>
        <v>#DIV/0!</v>
      </c>
      <c r="EO202" s="2" t="e">
        <f>IF(SUM($EM$16:$EM57)=SUM($EK$165:$EP$165),EO$165-((EO$165/EO$166)*(COUNTIF($EM$23:$EM57,"=0"))),999999)</f>
        <v>#DIV/0!</v>
      </c>
      <c r="EP202" s="2" t="e">
        <f>IF(SUM($EM$16:$EM57)=SUM($EK$165:$EP$165),EP$165-((EP$165/EP$166)*(COUNTIF($EM$23:$EM57,"=0"))),999999)</f>
        <v>#DIV/0!</v>
      </c>
      <c r="EW202" s="7">
        <v>2049</v>
      </c>
      <c r="EX202" s="62">
        <f>IF(SUM($EZ$16:$EZ57)=SUM($EX$165:$FC$165),EX$165-((EX$165/EX$166)*(COUNTIF($EZ$23:$EZ57,"=0"))),999999)</f>
        <v>999999</v>
      </c>
      <c r="EY202" s="1">
        <f>IF(SUM($EZ$16:$EZ57)=SUM($EX$165:$FC$165),EY$165-((EY$165/EY$166)*(COUNTIF($EZ$23:$EZ57,"=0"))),999999)</f>
        <v>999999</v>
      </c>
      <c r="EZ202" s="2">
        <f>IF(SUM($EZ$16:$EZ57)=SUM($EX$165:$FC$165),EZ$165-((EZ$165/EZ$166)*(COUNTIF($EZ$23:$EZ57,"=0"))),999999)</f>
        <v>999999</v>
      </c>
      <c r="FA202" s="2">
        <f>IF(SUM($EZ$16:$EZ57)=SUM($EX$165:$FC$165),FA$165-((FA$165/FA$166)*(COUNTIF($EZ$23:$EZ57,"=0"))),999999)</f>
        <v>999999</v>
      </c>
      <c r="FB202" s="2">
        <f>IF(SUM($EZ$16:$EZ57)=SUM($EX$165:$FC$165),FB$165-((FB$165/FB$166)*(COUNTIF($EZ$23:$EZ57,"=0"))),999999)</f>
        <v>999999</v>
      </c>
      <c r="FC202" s="2">
        <f>IF(SUM($EZ$16:$EZ57)=SUM($EX$165:$FC$165),FC$165-((FC$165/FC$166)*(COUNTIF($EZ$23:$EZ57,"=0"))),999999)</f>
        <v>999999</v>
      </c>
      <c r="FJ202" s="47"/>
    </row>
    <row r="203" spans="2:166" x14ac:dyDescent="0.25">
      <c r="B203" s="14">
        <f t="shared" si="169"/>
        <v>35</v>
      </c>
      <c r="C203" s="6">
        <v>2050</v>
      </c>
      <c r="D203" s="104"/>
      <c r="E203" s="39"/>
      <c r="F203" s="39"/>
      <c r="G203" s="39"/>
      <c r="H203" s="39"/>
      <c r="I203" s="105"/>
      <c r="J203" s="6">
        <v>2050</v>
      </c>
      <c r="K203" s="63" t="e">
        <f>IF(SUM($M$16:$M58)=SUM($K$165:$P$165),K$165-((K$165/K$166)*(COUNTIF($M$23:$M58,"=0"))),999999)</f>
        <v>#DIV/0!</v>
      </c>
      <c r="L203" s="20" t="e">
        <f>IF(SUM($M$16:$M58)=SUM($K$165:$P$165),L$165-((L$165/L$166)*(COUNTIF($M$23:$M58,"=0"))),999999)</f>
        <v>#DIV/0!</v>
      </c>
      <c r="M203" s="20" t="e">
        <f>IF(SUM($M$16:$M58)=SUM($K$165:$P$165),M$165-((M$165/M$166)*(COUNTIF($M$23:$M58,"=0"))),999999)</f>
        <v>#DIV/0!</v>
      </c>
      <c r="N203" s="20" t="e">
        <f>IF(SUM($M$16:$M58)=SUM($K$165:$P$165),N$165-((N$165/N$166)*(COUNTIF($M$23:$M58,"=0"))),999999)</f>
        <v>#DIV/0!</v>
      </c>
      <c r="O203" s="20" t="e">
        <f>IF(SUM($M$16:$M58)=SUM($K$165:$P$165),O$165-((O$165/O$166)*(COUNTIF($M$23:$M58,"=0"))),999999)</f>
        <v>#DIV/0!</v>
      </c>
      <c r="P203" s="20" t="e">
        <f>IF(SUM($M$16:$M58)=SUM($K$165:$P$165),P$165-((P$165/P$166)*(COUNTIF($M$23:$M58,"=0"))),999999)</f>
        <v>#DIV/0!</v>
      </c>
      <c r="T203" s="39"/>
      <c r="U203" s="39"/>
      <c r="V203" s="39"/>
      <c r="W203" s="6">
        <v>2050</v>
      </c>
      <c r="X203" s="63" t="e">
        <f>IF(SUM($Z$16:$Z58)=SUM($X$165:$AC$165),X$165-((X$165/X$166)*(COUNTIF($Z$23:$Z58,"=0"))),999999)</f>
        <v>#DIV/0!</v>
      </c>
      <c r="Y203" s="20" t="e">
        <f>IF(SUM($Z$16:$Z58)=SUM($X$165:$AC$165),Y$165-((Y$165/Y$166)*(COUNTIF($Z$23:$Z58,"=0"))),999999)</f>
        <v>#DIV/0!</v>
      </c>
      <c r="Z203" s="20" t="e">
        <f>IF(SUM($Z$16:$Z58)=SUM($X$165:$AC$165),Z$165-((Z$165/Z$166)*(COUNTIF($Z$23:$Z58,"=0"))),999999)</f>
        <v>#DIV/0!</v>
      </c>
      <c r="AA203" s="20" t="e">
        <f>IF(SUM($Z$16:$Z58)=SUM($X$165:$AC$165),AA$165-((AA$165/AA$166)*(COUNTIF($Z$23:$Z58,"=0"))),999999)</f>
        <v>#DIV/0!</v>
      </c>
      <c r="AB203" s="20" t="e">
        <f>IF(SUM($Z$16:$Z58)=SUM($X$165:$AC$165),AB$165-((AB$165/AB$166)*(COUNTIF($Z$23:$Z58,"=0"))),999999)</f>
        <v>#DIV/0!</v>
      </c>
      <c r="AC203" s="20" t="e">
        <f>IF(SUM($Z$16:$Z58)=SUM($X$165:$AC$165),AC$165-((AC$165/AC$166)*(COUNTIF($Z$23:$Z58,"=0"))),999999)</f>
        <v>#DIV/0!</v>
      </c>
      <c r="AJ203" s="6">
        <v>2050</v>
      </c>
      <c r="AK203" s="63" t="e">
        <f>IF(SUM($AM$16:$AM58)=SUM($AK$165:$AP$165),AK$165-((AK$165/AK$166)*(COUNTIF($AM$23:$AM58,"=0"))),999999)</f>
        <v>#DIV/0!</v>
      </c>
      <c r="AL203" s="20" t="e">
        <f>IF(SUM($AM$16:$AM58)=SUM($AK$165:$AP$165),AL$165-((AL$165/AL$166)*(COUNTIF($AM$23:$AM58,"=0"))),999999)</f>
        <v>#DIV/0!</v>
      </c>
      <c r="AM203" s="20" t="e">
        <f>IF(SUM($AM$16:$AM58)=SUM($AK$165:$AP$165),AM$165-((AM$165/AM$166)*(COUNTIF($AM$23:$AM58,"=0"))),999999)</f>
        <v>#DIV/0!</v>
      </c>
      <c r="AN203" s="20" t="e">
        <f>IF(SUM($AM$16:$AM58)=SUM($AK$165:$AP$165),AN$165-((AN$165/AN$166)*(COUNTIF($AM$23:$AM58,"=0"))),999999)</f>
        <v>#DIV/0!</v>
      </c>
      <c r="AO203" s="20" t="e">
        <f>IF(SUM($AM$16:$AM58)=SUM($AK$165:$AP$165),AO$165-((AO$165/AO$166)*(COUNTIF($AM$23:$AM58,"=0"))),999999)</f>
        <v>#DIV/0!</v>
      </c>
      <c r="AP203" s="20" t="e">
        <f>IF(SUM($AM$16:$AM58)=SUM($AK$165:$AP$165),AP$165-((AP$165/AP$166)*(COUNTIF($AM$23:$AM58,"=0"))),999999)</f>
        <v>#DIV/0!</v>
      </c>
      <c r="AW203" s="6">
        <v>2050</v>
      </c>
      <c r="AX203" s="63" t="e">
        <f>IF(SUM($AZ$16:$AZ58)=SUM($AX$165:$BC$165),AX$165-((AX$165/AX$166)*(COUNTIF($AZ$23:$AZ58,"=0"))),999999)</f>
        <v>#DIV/0!</v>
      </c>
      <c r="AY203" s="20" t="e">
        <f>IF(SUM($AZ$16:$AZ58)=SUM($AX$165:$BC$165),AY$165-((AY$165/AY$166)*(COUNTIF($AZ$23:$AZ58,"=0"))),999999)</f>
        <v>#DIV/0!</v>
      </c>
      <c r="AZ203" s="20" t="e">
        <f>IF(SUM($AZ$16:$AZ58)=SUM($AX$165:$BC$165),AZ$165-((AZ$165/AZ$166)*(COUNTIF($AZ$23:$AZ58,"=0"))),999999)</f>
        <v>#DIV/0!</v>
      </c>
      <c r="BA203" s="20" t="e">
        <f>IF(SUM($AZ$16:$AZ58)=SUM($AX$165:$BC$165),BA$165-((BA$165/BA$166)*(COUNTIF($AZ$23:$AZ58,"=0"))),999999)</f>
        <v>#DIV/0!</v>
      </c>
      <c r="BB203" s="20" t="e">
        <f>IF(SUM($AZ$16:$AZ58)=SUM($AX$165:$BC$165),BB$165-((BB$165/BB$166)*(COUNTIF($AZ$23:$AZ58,"=0"))),999999)</f>
        <v>#DIV/0!</v>
      </c>
      <c r="BC203" s="20" t="e">
        <f>IF(SUM($AZ$16:$AZ58)=SUM($AX$165:$BC$165),BC$165-((BC$165/BC$166)*(COUNTIF($AZ$23:$AZ58,"=0"))),999999)</f>
        <v>#DIV/0!</v>
      </c>
      <c r="BJ203" s="6">
        <v>2050</v>
      </c>
      <c r="BK203" s="63" t="e">
        <f>IF(SUM($BM$16:$BM58)=SUM($BK$165:$BP$165),BK$165-((BK$165/BK$166)*(COUNTIF($BM$23:$BM58,"=0"))),999999)</f>
        <v>#DIV/0!</v>
      </c>
      <c r="BL203" s="20" t="e">
        <f>IF(SUM($BM$16:$BM58)=SUM($BK$165:$BP$165),BL$165-((BL$165/BL$166)*(COUNTIF($BM$23:$BM58,"=0"))),999999)</f>
        <v>#DIV/0!</v>
      </c>
      <c r="BM203" s="20" t="e">
        <f>IF(SUM($BM$16:$BM58)=SUM($BK$165:$BP$165),BM$165-((BM$165/BM$166)*(COUNTIF($BM$23:$BM58,"=0"))),999999)</f>
        <v>#DIV/0!</v>
      </c>
      <c r="BN203" s="20" t="e">
        <f>IF(SUM($BM$16:$BM58)=SUM($BK$165:$BP$165),BN$165-((BN$165/BN$166)*(COUNTIF($BM$23:$BM58,"=0"))),999999)</f>
        <v>#DIV/0!</v>
      </c>
      <c r="BO203" s="20" t="e">
        <f>IF(SUM($BM$16:$BM58)=SUM($BK$165:$BP$165),BO$165-((BO$165/BO$166)*(COUNTIF($BM$23:$BM58,"=0"))),999999)</f>
        <v>#DIV/0!</v>
      </c>
      <c r="BP203" s="20" t="e">
        <f>IF(SUM($BM$16:$BM58)=SUM($BK$165:$BP$165),BP$165-((BP$165/BP$166)*(COUNTIF($BM$23:$BM58,"=0"))),999999)</f>
        <v>#DIV/0!</v>
      </c>
      <c r="BW203" s="6">
        <v>2050</v>
      </c>
      <c r="BX203" s="63" t="e">
        <f>IF(SUM($BZ$16:$BZ58)=SUM($BX$165:$CC$165),BX$165-((BX$165/BX$166)*(COUNTIF($BZ$23:$BZ58,"=0"))),999999)</f>
        <v>#DIV/0!</v>
      </c>
      <c r="BY203" s="20" t="e">
        <f>IF(SUM($BZ$16:$BZ58)=SUM($BX$165:$CC$165),BY$165-((BY$165/BY$166)*(COUNTIF($BZ$23:$BZ58,"=0"))),999999)</f>
        <v>#DIV/0!</v>
      </c>
      <c r="BZ203" s="20" t="e">
        <f>IF(SUM($BZ$16:$BZ58)=SUM($BX$165:$CC$165),BZ$165-((BZ$165/BZ$166)*(COUNTIF($BZ$23:$BZ58,"=0"))),999999)</f>
        <v>#DIV/0!</v>
      </c>
      <c r="CA203" s="20" t="e">
        <f>IF(SUM($BZ$16:$BZ58)=SUM($BX$165:$CC$165),CA$165-((CA$165/CA$166)*(COUNTIF($BZ$23:$BZ58,"=0"))),999999)</f>
        <v>#DIV/0!</v>
      </c>
      <c r="CB203" s="20" t="e">
        <f>IF(SUM($BZ$16:$BZ58)=SUM($BX$165:$CC$165),CB$165-((CB$165/CB$166)*(COUNTIF($BZ$23:$BZ58,"=0"))),999999)</f>
        <v>#DIV/0!</v>
      </c>
      <c r="CC203" s="20" t="e">
        <f>IF(SUM($BZ$16:$BZ58)=SUM($BX$165:$CC$165),CC$165-((CC$165/CC$166)*(COUNTIF($BZ$23:$BZ58,"=0"))),999999)</f>
        <v>#DIV/0!</v>
      </c>
      <c r="CJ203" s="6">
        <v>2050</v>
      </c>
      <c r="CK203" s="63" t="e">
        <f>IF(SUM($CM$16:$CM58)=SUM($CK$165:$CP$165),CK$165-((CK$165/CK$166)*(COUNTIF($CM$23:$CM58,"=0"))),999999)</f>
        <v>#DIV/0!</v>
      </c>
      <c r="CL203" s="20" t="e">
        <f>IF(SUM($CM$16:$CM58)=SUM($CK$165:$CP$165),CL$165-((CL$165/CL$166)*(COUNTIF($CM$23:$CM58,"=0"))),999999)</f>
        <v>#DIV/0!</v>
      </c>
      <c r="CM203" s="20" t="e">
        <f>IF(SUM($CM$16:$CM58)=SUM($CK$165:$CP$165),CM$165-((CM$165/CM$166)*(COUNTIF($CM$23:$CM58,"=0"))),999999)</f>
        <v>#DIV/0!</v>
      </c>
      <c r="CN203" s="20" t="e">
        <f>IF(SUM($CM$16:$CM58)=SUM($CK$165:$CP$165),CN$165-((CN$165/CN$166)*(COUNTIF($CM$23:$CM58,"=0"))),999999)</f>
        <v>#DIV/0!</v>
      </c>
      <c r="CO203" s="20" t="e">
        <f>IF(SUM($CM$16:$CM58)=SUM($CK$165:$CP$165),CO$165-((CO$165/CO$166)*(COUNTIF($CM$23:$CM58,"=0"))),999999)</f>
        <v>#DIV/0!</v>
      </c>
      <c r="CP203" s="20" t="e">
        <f>IF(SUM($CM$16:$CM58)=SUM($CK$165:$CP$165),CP$165-((CP$165/CP$166)*(COUNTIF($CM$23:$CM58,"=0"))),999999)</f>
        <v>#DIV/0!</v>
      </c>
      <c r="CW203" s="6">
        <v>2050</v>
      </c>
      <c r="CX203" s="63" t="e">
        <f>IF(SUM($CZ$16:$CZ58)=SUM($CX$165:$DC$165),CX$165-((CX$165/CX$166)*(COUNTIF($CZ$23:$CZ58,"=0"))),999999)</f>
        <v>#DIV/0!</v>
      </c>
      <c r="CY203" s="20" t="e">
        <f>IF(SUM($CZ$16:$CZ58)=SUM($CX$165:$DC$165),CY$165-((CY$165/CY$166)*(COUNTIF($CZ$23:$CZ58,"=0"))),999999)</f>
        <v>#DIV/0!</v>
      </c>
      <c r="CZ203" s="20" t="e">
        <f>IF(SUM($CZ$16:$CZ58)=SUM($CX$165:$DC$165),CZ$165-((CZ$165/CZ$166)*(COUNTIF($CZ$23:$CZ58,"=0"))),999999)</f>
        <v>#DIV/0!</v>
      </c>
      <c r="DA203" s="20" t="e">
        <f>IF(SUM($CZ$16:$CZ58)=SUM($CX$165:$DC$165),DA$165-((DA$165/DA$166)*(COUNTIF($CZ$23:$CZ58,"=0"))),999999)</f>
        <v>#DIV/0!</v>
      </c>
      <c r="DB203" s="20" t="e">
        <f>IF(SUM($CZ$16:$CZ58)=SUM($CX$165:$DC$165),DB$165-((DB$165/DB$166)*(COUNTIF($CZ$23:$CZ58,"=0"))),999999)</f>
        <v>#DIV/0!</v>
      </c>
      <c r="DC203" s="20" t="e">
        <f>IF(SUM($CZ$16:$CZ58)=SUM($CX$165:$DC$165),DC$165-((DC$165/DC$166)*(COUNTIF($CZ$23:$CZ58,"=0"))),999999)</f>
        <v>#DIV/0!</v>
      </c>
      <c r="DJ203" s="6">
        <v>2050</v>
      </c>
      <c r="DK203" s="63" t="e">
        <f>IF(SUM($DM$16:$DM58)=SUM($DK$165:$DP$165),DK$165-((DK$165/DK$166)*(COUNTIF($DM$23:$DM58,"=0"))),999999)</f>
        <v>#DIV/0!</v>
      </c>
      <c r="DL203" s="20" t="e">
        <f>IF(SUM($DM$16:$DM58)=SUM($DK$165:$DP$165),DL$165-((DL$165/DL$166)*(COUNTIF($DM$23:$DM58,"=0"))),999999)</f>
        <v>#DIV/0!</v>
      </c>
      <c r="DM203" s="20" t="e">
        <f>IF(SUM($DM$16:$DM58)=SUM($DK$165:$DP$165),DM$165-((DM$165/DM$166)*(COUNTIF($DM$23:$DM58,"=0"))),999999)</f>
        <v>#DIV/0!</v>
      </c>
      <c r="DN203" s="20" t="e">
        <f>IF(SUM($DM$16:$DM58)=SUM($DK$165:$DP$165),DN$165-((DN$165/DN$166)*(COUNTIF($DM$23:$DM58,"=0"))),999999)</f>
        <v>#DIV/0!</v>
      </c>
      <c r="DO203" s="20" t="e">
        <f>IF(SUM($DM$16:$DM58)=SUM($DK$165:$DP$165),DO$165-((DO$165/DO$166)*(COUNTIF($DM$23:$DM58,"=0"))),999999)</f>
        <v>#DIV/0!</v>
      </c>
      <c r="DP203" s="20" t="e">
        <f>IF(SUM($DM$16:$DM58)=SUM($DK$165:$DP$165),DP$165-((DP$165/DP$166)*(COUNTIF($DM$23:$DM58,"=0"))),999999)</f>
        <v>#DIV/0!</v>
      </c>
      <c r="DW203" s="6">
        <v>2050</v>
      </c>
      <c r="DX203" s="63" t="e">
        <f>IF(SUM($DZ$16:$DZ58)=SUM($DX$165:$EC$165),DX$165-((DX$165/DX$166)*(COUNTIF($DZ$23:$DZ58,"=0"))),999999)</f>
        <v>#DIV/0!</v>
      </c>
      <c r="DY203" s="20" t="e">
        <f>IF(SUM($DZ$16:$DZ58)=SUM($DX$165:$EC$165),DY$165-((DY$165/DY$166)*(COUNTIF($DZ$23:$DZ58,"=0"))),999999)</f>
        <v>#DIV/0!</v>
      </c>
      <c r="DZ203" s="20" t="e">
        <f>IF(SUM($DZ$16:$DZ58)=SUM($DX$165:$EC$165),DZ$165-((DZ$165/DZ$166)*(COUNTIF($DZ$23:$DZ58,"=0"))),999999)</f>
        <v>#DIV/0!</v>
      </c>
      <c r="EA203" s="20" t="e">
        <f>IF(SUM($DZ$16:$DZ58)=SUM($DX$165:$EC$165),EA$165-((EA$165/EA$166)*(COUNTIF($DZ$23:$DZ58,"=0"))),999999)</f>
        <v>#DIV/0!</v>
      </c>
      <c r="EB203" s="20" t="e">
        <f>IF(SUM($DZ$16:$DZ58)=SUM($DX$165:$EC$165),EB$165-((EB$165/EB$166)*(COUNTIF($DZ$23:$DZ58,"=0"))),999999)</f>
        <v>#DIV/0!</v>
      </c>
      <c r="EC203" s="20" t="e">
        <f>IF(SUM($DZ$16:$DZ58)=SUM($DX$165:$EC$165),EC$165-((EC$165/EC$166)*(COUNTIF($DZ$23:$DZ58,"=0"))),999999)</f>
        <v>#DIV/0!</v>
      </c>
      <c r="EJ203" s="6">
        <v>2050</v>
      </c>
      <c r="EK203" s="63" t="e">
        <f>IF(SUM($EM$16:$EM58)=SUM($EK$165:$EP$165),EK$165-((EK$165/EK$166)*(COUNTIF($EM$23:$EM58,"=0"))),999999)</f>
        <v>#DIV/0!</v>
      </c>
      <c r="EL203" s="20" t="e">
        <f>IF(SUM($EM$16:$EM58)=SUM($EK$165:$EP$165),EL$165-((EL$165/EL$166)*(COUNTIF($EM$23:$EM58,"=0"))),999999)</f>
        <v>#DIV/0!</v>
      </c>
      <c r="EM203" s="20" t="e">
        <f>IF(SUM($EM$16:$EM58)=SUM($EK$165:$EP$165),EM$165-((EM$165/EM$166)*(COUNTIF($EM$23:$EM58,"=0"))),999999)</f>
        <v>#DIV/0!</v>
      </c>
      <c r="EN203" s="20" t="e">
        <f>IF(SUM($EM$16:$EM58)=SUM($EK$165:$EP$165),EN$165-((EN$165/EN$166)*(COUNTIF($EM$23:$EM58,"=0"))),999999)</f>
        <v>#DIV/0!</v>
      </c>
      <c r="EO203" s="20" t="e">
        <f>IF(SUM($EM$16:$EM58)=SUM($EK$165:$EP$165),EO$165-((EO$165/EO$166)*(COUNTIF($EM$23:$EM58,"=0"))),999999)</f>
        <v>#DIV/0!</v>
      </c>
      <c r="EP203" s="20" t="e">
        <f>IF(SUM($EM$16:$EM58)=SUM($EK$165:$EP$165),EP$165-((EP$165/EP$166)*(COUNTIF($EM$23:$EM58,"=0"))),999999)</f>
        <v>#DIV/0!</v>
      </c>
      <c r="EW203" s="6">
        <v>2050</v>
      </c>
      <c r="EX203" s="63">
        <f>IF(SUM($EZ$16:$EZ58)=SUM($EX$165:$FC$165),EX$165-((EX$165/EX$166)*(COUNTIF($EZ$23:$EZ58,"=0"))),999999)</f>
        <v>999999</v>
      </c>
      <c r="EY203" s="20">
        <f>IF(SUM($EZ$16:$EZ58)=SUM($EX$165:$FC$165),EY$165-((EY$165/EY$166)*(COUNTIF($EZ$23:$EZ58,"=0"))),999999)</f>
        <v>999999</v>
      </c>
      <c r="EZ203" s="20">
        <f>IF(SUM($EZ$16:$EZ58)=SUM($EX$165:$FC$165),EZ$165-((EZ$165/EZ$166)*(COUNTIF($EZ$23:$EZ58,"=0"))),999999)</f>
        <v>999999</v>
      </c>
      <c r="FA203" s="20">
        <f>IF(SUM($EZ$16:$EZ58)=SUM($EX$165:$FC$165),FA$165-((FA$165/FA$166)*(COUNTIF($EZ$23:$EZ58,"=0"))),999999)</f>
        <v>999999</v>
      </c>
      <c r="FB203" s="20">
        <f>IF(SUM($EZ$16:$EZ58)=SUM($EX$165:$FC$165),FB$165-((FB$165/FB$166)*(COUNTIF($EZ$23:$EZ58,"=0"))),999999)</f>
        <v>999999</v>
      </c>
      <c r="FC203" s="20">
        <f>IF(SUM($EZ$16:$EZ58)=SUM($EX$165:$FC$165),FC$165-((FC$165/FC$166)*(COUNTIF($EZ$23:$EZ58,"=0"))),999999)</f>
        <v>999999</v>
      </c>
      <c r="FJ203" s="47"/>
    </row>
    <row r="204" spans="2:166" x14ac:dyDescent="0.25">
      <c r="B204" s="15">
        <f t="shared" si="169"/>
        <v>36</v>
      </c>
      <c r="C204" s="7">
        <v>2051</v>
      </c>
      <c r="D204" s="104"/>
      <c r="E204" s="39"/>
      <c r="F204" s="39"/>
      <c r="G204" s="39"/>
      <c r="H204" s="39"/>
      <c r="I204" s="105"/>
      <c r="J204" s="7">
        <v>2051</v>
      </c>
      <c r="K204" s="62" t="e">
        <f>IF(SUM($M$16:$M59)=SUM($K$165:$P$165),K$165-((K$165/K$166)*(COUNTIF($M$23:$M59,"=0"))),999999)</f>
        <v>#DIV/0!</v>
      </c>
      <c r="L204" s="1" t="e">
        <f>IF(SUM($M$16:$M59)=SUM($K$165:$P$165),L$165-((L$165/L$166)*(COUNTIF($M$23:$M59,"=0"))),999999)</f>
        <v>#DIV/0!</v>
      </c>
      <c r="M204" s="2" t="e">
        <f>IF(SUM($M$16:$M59)=SUM($K$165:$P$165),M$165-((M$165/M$166)*(COUNTIF($M$23:$M59,"=0"))),999999)</f>
        <v>#DIV/0!</v>
      </c>
      <c r="N204" s="2" t="e">
        <f>IF(SUM($M$16:$M59)=SUM($K$165:$P$165),N$165-((N$165/N$166)*(COUNTIF($M$23:$M59,"=0"))),999999)</f>
        <v>#DIV/0!</v>
      </c>
      <c r="O204" s="2" t="e">
        <f>IF(SUM($M$16:$M59)=SUM($K$165:$P$165),O$165-((O$165/O$166)*(COUNTIF($M$23:$M59,"=0"))),999999)</f>
        <v>#DIV/0!</v>
      </c>
      <c r="P204" s="2" t="e">
        <f>IF(SUM($M$16:$M59)=SUM($K$165:$P$165),P$165-((P$165/P$166)*(COUNTIF($M$23:$M59,"=0"))),999999)</f>
        <v>#DIV/0!</v>
      </c>
      <c r="T204" s="39"/>
      <c r="U204" s="39"/>
      <c r="V204" s="39"/>
      <c r="W204" s="7">
        <v>2051</v>
      </c>
      <c r="X204" s="62" t="e">
        <f>IF(SUM($Z$16:$Z59)=SUM($X$165:$AC$165),X$165-((X$165/X$166)*(COUNTIF($Z$23:$Z59,"=0"))),999999)</f>
        <v>#DIV/0!</v>
      </c>
      <c r="Y204" s="1" t="e">
        <f>IF(SUM($Z$16:$Z59)=SUM($X$165:$AC$165),Y$165-((Y$165/Y$166)*(COUNTIF($Z$23:$Z59,"=0"))),999999)</f>
        <v>#DIV/0!</v>
      </c>
      <c r="Z204" s="2" t="e">
        <f>IF(SUM($Z$16:$Z59)=SUM($X$165:$AC$165),Z$165-((Z$165/Z$166)*(COUNTIF($Z$23:$Z59,"=0"))),999999)</f>
        <v>#DIV/0!</v>
      </c>
      <c r="AA204" s="2" t="e">
        <f>IF(SUM($Z$16:$Z59)=SUM($X$165:$AC$165),AA$165-((AA$165/AA$166)*(COUNTIF($Z$23:$Z59,"=0"))),999999)</f>
        <v>#DIV/0!</v>
      </c>
      <c r="AB204" s="2" t="e">
        <f>IF(SUM($Z$16:$Z59)=SUM($X$165:$AC$165),AB$165-((AB$165/AB$166)*(COUNTIF($Z$23:$Z59,"=0"))),999999)</f>
        <v>#DIV/0!</v>
      </c>
      <c r="AC204" s="2" t="e">
        <f>IF(SUM($Z$16:$Z59)=SUM($X$165:$AC$165),AC$165-((AC$165/AC$166)*(COUNTIF($Z$23:$Z59,"=0"))),999999)</f>
        <v>#DIV/0!</v>
      </c>
      <c r="AJ204" s="7">
        <v>2051</v>
      </c>
      <c r="AK204" s="62" t="e">
        <f>IF(SUM($AM$16:$AM59)=SUM($AK$165:$AP$165),AK$165-((AK$165/AK$166)*(COUNTIF($AM$23:$AM59,"=0"))),999999)</f>
        <v>#DIV/0!</v>
      </c>
      <c r="AL204" s="1" t="e">
        <f>IF(SUM($AM$16:$AM59)=SUM($AK$165:$AP$165),AL$165-((AL$165/AL$166)*(COUNTIF($AM$23:$AM59,"=0"))),999999)</f>
        <v>#DIV/0!</v>
      </c>
      <c r="AM204" s="2" t="e">
        <f>IF(SUM($AM$16:$AM59)=SUM($AK$165:$AP$165),AM$165-((AM$165/AM$166)*(COUNTIF($AM$23:$AM59,"=0"))),999999)</f>
        <v>#DIV/0!</v>
      </c>
      <c r="AN204" s="2" t="e">
        <f>IF(SUM($AM$16:$AM59)=SUM($AK$165:$AP$165),AN$165-((AN$165/AN$166)*(COUNTIF($AM$23:$AM59,"=0"))),999999)</f>
        <v>#DIV/0!</v>
      </c>
      <c r="AO204" s="2" t="e">
        <f>IF(SUM($AM$16:$AM59)=SUM($AK$165:$AP$165),AO$165-((AO$165/AO$166)*(COUNTIF($AM$23:$AM59,"=0"))),999999)</f>
        <v>#DIV/0!</v>
      </c>
      <c r="AP204" s="2" t="e">
        <f>IF(SUM($AM$16:$AM59)=SUM($AK$165:$AP$165),AP$165-((AP$165/AP$166)*(COUNTIF($AM$23:$AM59,"=0"))),999999)</f>
        <v>#DIV/0!</v>
      </c>
      <c r="AW204" s="7">
        <v>2051</v>
      </c>
      <c r="AX204" s="62" t="e">
        <f>IF(SUM($AZ$16:$AZ59)=SUM($AX$165:$BC$165),AX$165-((AX$165/AX$166)*(COUNTIF($AZ$23:$AZ59,"=0"))),999999)</f>
        <v>#DIV/0!</v>
      </c>
      <c r="AY204" s="1" t="e">
        <f>IF(SUM($AZ$16:$AZ59)=SUM($AX$165:$BC$165),AY$165-((AY$165/AY$166)*(COUNTIF($AZ$23:$AZ59,"=0"))),999999)</f>
        <v>#DIV/0!</v>
      </c>
      <c r="AZ204" s="2" t="e">
        <f>IF(SUM($AZ$16:$AZ59)=SUM($AX$165:$BC$165),AZ$165-((AZ$165/AZ$166)*(COUNTIF($AZ$23:$AZ59,"=0"))),999999)</f>
        <v>#DIV/0!</v>
      </c>
      <c r="BA204" s="2" t="e">
        <f>IF(SUM($AZ$16:$AZ59)=SUM($AX$165:$BC$165),BA$165-((BA$165/BA$166)*(COUNTIF($AZ$23:$AZ59,"=0"))),999999)</f>
        <v>#DIV/0!</v>
      </c>
      <c r="BB204" s="2" t="e">
        <f>IF(SUM($AZ$16:$AZ59)=SUM($AX$165:$BC$165),BB$165-((BB$165/BB$166)*(COUNTIF($AZ$23:$AZ59,"=0"))),999999)</f>
        <v>#DIV/0!</v>
      </c>
      <c r="BC204" s="2" t="e">
        <f>IF(SUM($AZ$16:$AZ59)=SUM($AX$165:$BC$165),BC$165-((BC$165/BC$166)*(COUNTIF($AZ$23:$AZ59,"=0"))),999999)</f>
        <v>#DIV/0!</v>
      </c>
      <c r="BJ204" s="7">
        <v>2051</v>
      </c>
      <c r="BK204" s="62" t="e">
        <f>IF(SUM($BM$16:$BM59)=SUM($BK$165:$BP$165),BK$165-((BK$165/BK$166)*(COUNTIF($BM$23:$BM59,"=0"))),999999)</f>
        <v>#DIV/0!</v>
      </c>
      <c r="BL204" s="1" t="e">
        <f>IF(SUM($BM$16:$BM59)=SUM($BK$165:$BP$165),BL$165-((BL$165/BL$166)*(COUNTIF($BM$23:$BM59,"=0"))),999999)</f>
        <v>#DIV/0!</v>
      </c>
      <c r="BM204" s="2" t="e">
        <f>IF(SUM($BM$16:$BM59)=SUM($BK$165:$BP$165),BM$165-((BM$165/BM$166)*(COUNTIF($BM$23:$BM59,"=0"))),999999)</f>
        <v>#DIV/0!</v>
      </c>
      <c r="BN204" s="2" t="e">
        <f>IF(SUM($BM$16:$BM59)=SUM($BK$165:$BP$165),BN$165-((BN$165/BN$166)*(COUNTIF($BM$23:$BM59,"=0"))),999999)</f>
        <v>#DIV/0!</v>
      </c>
      <c r="BO204" s="2" t="e">
        <f>IF(SUM($BM$16:$BM59)=SUM($BK$165:$BP$165),BO$165-((BO$165/BO$166)*(COUNTIF($BM$23:$BM59,"=0"))),999999)</f>
        <v>#DIV/0!</v>
      </c>
      <c r="BP204" s="2" t="e">
        <f>IF(SUM($BM$16:$BM59)=SUM($BK$165:$BP$165),BP$165-((BP$165/BP$166)*(COUNTIF($BM$23:$BM59,"=0"))),999999)</f>
        <v>#DIV/0!</v>
      </c>
      <c r="BW204" s="7">
        <v>2051</v>
      </c>
      <c r="BX204" s="62" t="e">
        <f>IF(SUM($BZ$16:$BZ59)=SUM($BX$165:$CC$165),BX$165-((BX$165/BX$166)*(COUNTIF($BZ$23:$BZ59,"=0"))),999999)</f>
        <v>#DIV/0!</v>
      </c>
      <c r="BY204" s="1" t="e">
        <f>IF(SUM($BZ$16:$BZ59)=SUM($BX$165:$CC$165),BY$165-((BY$165/BY$166)*(COUNTIF($BZ$23:$BZ59,"=0"))),999999)</f>
        <v>#DIV/0!</v>
      </c>
      <c r="BZ204" s="2" t="e">
        <f>IF(SUM($BZ$16:$BZ59)=SUM($BX$165:$CC$165),BZ$165-((BZ$165/BZ$166)*(COUNTIF($BZ$23:$BZ59,"=0"))),999999)</f>
        <v>#DIV/0!</v>
      </c>
      <c r="CA204" s="2" t="e">
        <f>IF(SUM($BZ$16:$BZ59)=SUM($BX$165:$CC$165),CA$165-((CA$165/CA$166)*(COUNTIF($BZ$23:$BZ59,"=0"))),999999)</f>
        <v>#DIV/0!</v>
      </c>
      <c r="CB204" s="2" t="e">
        <f>IF(SUM($BZ$16:$BZ59)=SUM($BX$165:$CC$165),CB$165-((CB$165/CB$166)*(COUNTIF($BZ$23:$BZ59,"=0"))),999999)</f>
        <v>#DIV/0!</v>
      </c>
      <c r="CC204" s="2" t="e">
        <f>IF(SUM($BZ$16:$BZ59)=SUM($BX$165:$CC$165),CC$165-((CC$165/CC$166)*(COUNTIF($BZ$23:$BZ59,"=0"))),999999)</f>
        <v>#DIV/0!</v>
      </c>
      <c r="CJ204" s="7">
        <v>2051</v>
      </c>
      <c r="CK204" s="62" t="e">
        <f>IF(SUM($CM$16:$CM59)=SUM($CK$165:$CP$165),CK$165-((CK$165/CK$166)*(COUNTIF($CM$23:$CM59,"=0"))),999999)</f>
        <v>#DIV/0!</v>
      </c>
      <c r="CL204" s="1" t="e">
        <f>IF(SUM($CM$16:$CM59)=SUM($CK$165:$CP$165),CL$165-((CL$165/CL$166)*(COUNTIF($CM$23:$CM59,"=0"))),999999)</f>
        <v>#DIV/0!</v>
      </c>
      <c r="CM204" s="2" t="e">
        <f>IF(SUM($CM$16:$CM59)=SUM($CK$165:$CP$165),CM$165-((CM$165/CM$166)*(COUNTIF($CM$23:$CM59,"=0"))),999999)</f>
        <v>#DIV/0!</v>
      </c>
      <c r="CN204" s="2" t="e">
        <f>IF(SUM($CM$16:$CM59)=SUM($CK$165:$CP$165),CN$165-((CN$165/CN$166)*(COUNTIF($CM$23:$CM59,"=0"))),999999)</f>
        <v>#DIV/0!</v>
      </c>
      <c r="CO204" s="2" t="e">
        <f>IF(SUM($CM$16:$CM59)=SUM($CK$165:$CP$165),CO$165-((CO$165/CO$166)*(COUNTIF($CM$23:$CM59,"=0"))),999999)</f>
        <v>#DIV/0!</v>
      </c>
      <c r="CP204" s="2" t="e">
        <f>IF(SUM($CM$16:$CM59)=SUM($CK$165:$CP$165),CP$165-((CP$165/CP$166)*(COUNTIF($CM$23:$CM59,"=0"))),999999)</f>
        <v>#DIV/0!</v>
      </c>
      <c r="CW204" s="7">
        <v>2051</v>
      </c>
      <c r="CX204" s="62" t="e">
        <f>IF(SUM($CZ$16:$CZ59)=SUM($CX$165:$DC$165),CX$165-((CX$165/CX$166)*(COUNTIF($CZ$23:$CZ59,"=0"))),999999)</f>
        <v>#DIV/0!</v>
      </c>
      <c r="CY204" s="1" t="e">
        <f>IF(SUM($CZ$16:$CZ59)=SUM($CX$165:$DC$165),CY$165-((CY$165/CY$166)*(COUNTIF($CZ$23:$CZ59,"=0"))),999999)</f>
        <v>#DIV/0!</v>
      </c>
      <c r="CZ204" s="2" t="e">
        <f>IF(SUM($CZ$16:$CZ59)=SUM($CX$165:$DC$165),CZ$165-((CZ$165/CZ$166)*(COUNTIF($CZ$23:$CZ59,"=0"))),999999)</f>
        <v>#DIV/0!</v>
      </c>
      <c r="DA204" s="2" t="e">
        <f>IF(SUM($CZ$16:$CZ59)=SUM($CX$165:$DC$165),DA$165-((DA$165/DA$166)*(COUNTIF($CZ$23:$CZ59,"=0"))),999999)</f>
        <v>#DIV/0!</v>
      </c>
      <c r="DB204" s="2" t="e">
        <f>IF(SUM($CZ$16:$CZ59)=SUM($CX$165:$DC$165),DB$165-((DB$165/DB$166)*(COUNTIF($CZ$23:$CZ59,"=0"))),999999)</f>
        <v>#DIV/0!</v>
      </c>
      <c r="DC204" s="2" t="e">
        <f>IF(SUM($CZ$16:$CZ59)=SUM($CX$165:$DC$165),DC$165-((DC$165/DC$166)*(COUNTIF($CZ$23:$CZ59,"=0"))),999999)</f>
        <v>#DIV/0!</v>
      </c>
      <c r="DJ204" s="7">
        <v>2051</v>
      </c>
      <c r="DK204" s="62" t="e">
        <f>IF(SUM($DM$16:$DM59)=SUM($DK$165:$DP$165),DK$165-((DK$165/DK$166)*(COUNTIF($DM$23:$DM59,"=0"))),999999)</f>
        <v>#DIV/0!</v>
      </c>
      <c r="DL204" s="1" t="e">
        <f>IF(SUM($DM$16:$DM59)=SUM($DK$165:$DP$165),DL$165-((DL$165/DL$166)*(COUNTIF($DM$23:$DM59,"=0"))),999999)</f>
        <v>#DIV/0!</v>
      </c>
      <c r="DM204" s="2" t="e">
        <f>IF(SUM($DM$16:$DM59)=SUM($DK$165:$DP$165),DM$165-((DM$165/DM$166)*(COUNTIF($DM$23:$DM59,"=0"))),999999)</f>
        <v>#DIV/0!</v>
      </c>
      <c r="DN204" s="2" t="e">
        <f>IF(SUM($DM$16:$DM59)=SUM($DK$165:$DP$165),DN$165-((DN$165/DN$166)*(COUNTIF($DM$23:$DM59,"=0"))),999999)</f>
        <v>#DIV/0!</v>
      </c>
      <c r="DO204" s="2" t="e">
        <f>IF(SUM($DM$16:$DM59)=SUM($DK$165:$DP$165),DO$165-((DO$165/DO$166)*(COUNTIF($DM$23:$DM59,"=0"))),999999)</f>
        <v>#DIV/0!</v>
      </c>
      <c r="DP204" s="2" t="e">
        <f>IF(SUM($DM$16:$DM59)=SUM($DK$165:$DP$165),DP$165-((DP$165/DP$166)*(COUNTIF($DM$23:$DM59,"=0"))),999999)</f>
        <v>#DIV/0!</v>
      </c>
      <c r="DW204" s="7">
        <v>2051</v>
      </c>
      <c r="DX204" s="62" t="e">
        <f>IF(SUM($DZ$16:$DZ59)=SUM($DX$165:$EC$165),DX$165-((DX$165/DX$166)*(COUNTIF($DZ$23:$DZ59,"=0"))),999999)</f>
        <v>#DIV/0!</v>
      </c>
      <c r="DY204" s="1" t="e">
        <f>IF(SUM($DZ$16:$DZ59)=SUM($DX$165:$EC$165),DY$165-((DY$165/DY$166)*(COUNTIF($DZ$23:$DZ59,"=0"))),999999)</f>
        <v>#DIV/0!</v>
      </c>
      <c r="DZ204" s="2" t="e">
        <f>IF(SUM($DZ$16:$DZ59)=SUM($DX$165:$EC$165),DZ$165-((DZ$165/DZ$166)*(COUNTIF($DZ$23:$DZ59,"=0"))),999999)</f>
        <v>#DIV/0!</v>
      </c>
      <c r="EA204" s="2" t="e">
        <f>IF(SUM($DZ$16:$DZ59)=SUM($DX$165:$EC$165),EA$165-((EA$165/EA$166)*(COUNTIF($DZ$23:$DZ59,"=0"))),999999)</f>
        <v>#DIV/0!</v>
      </c>
      <c r="EB204" s="2" t="e">
        <f>IF(SUM($DZ$16:$DZ59)=SUM($DX$165:$EC$165),EB$165-((EB$165/EB$166)*(COUNTIF($DZ$23:$DZ59,"=0"))),999999)</f>
        <v>#DIV/0!</v>
      </c>
      <c r="EC204" s="2" t="e">
        <f>IF(SUM($DZ$16:$DZ59)=SUM($DX$165:$EC$165),EC$165-((EC$165/EC$166)*(COUNTIF($DZ$23:$DZ59,"=0"))),999999)</f>
        <v>#DIV/0!</v>
      </c>
      <c r="EJ204" s="7">
        <v>2051</v>
      </c>
      <c r="EK204" s="62" t="e">
        <f>IF(SUM($EM$16:$EM59)=SUM($EK$165:$EP$165),EK$165-((EK$165/EK$166)*(COUNTIF($EM$23:$EM59,"=0"))),999999)</f>
        <v>#DIV/0!</v>
      </c>
      <c r="EL204" s="1" t="e">
        <f>IF(SUM($EM$16:$EM59)=SUM($EK$165:$EP$165),EL$165-((EL$165/EL$166)*(COUNTIF($EM$23:$EM59,"=0"))),999999)</f>
        <v>#DIV/0!</v>
      </c>
      <c r="EM204" s="2" t="e">
        <f>IF(SUM($EM$16:$EM59)=SUM($EK$165:$EP$165),EM$165-((EM$165/EM$166)*(COUNTIF($EM$23:$EM59,"=0"))),999999)</f>
        <v>#DIV/0!</v>
      </c>
      <c r="EN204" s="2" t="e">
        <f>IF(SUM($EM$16:$EM59)=SUM($EK$165:$EP$165),EN$165-((EN$165/EN$166)*(COUNTIF($EM$23:$EM59,"=0"))),999999)</f>
        <v>#DIV/0!</v>
      </c>
      <c r="EO204" s="2" t="e">
        <f>IF(SUM($EM$16:$EM59)=SUM($EK$165:$EP$165),EO$165-((EO$165/EO$166)*(COUNTIF($EM$23:$EM59,"=0"))),999999)</f>
        <v>#DIV/0!</v>
      </c>
      <c r="EP204" s="2" t="e">
        <f>IF(SUM($EM$16:$EM59)=SUM($EK$165:$EP$165),EP$165-((EP$165/EP$166)*(COUNTIF($EM$23:$EM59,"=0"))),999999)</f>
        <v>#DIV/0!</v>
      </c>
      <c r="EW204" s="7">
        <v>2051</v>
      </c>
      <c r="EX204" s="62">
        <f>IF(SUM($EZ$16:$EZ59)=SUM($EX$165:$FC$165),EX$165-((EX$165/EX$166)*(COUNTIF($EZ$23:$EZ59,"=0"))),999999)</f>
        <v>999999</v>
      </c>
      <c r="EY204" s="1">
        <f>IF(SUM($EZ$16:$EZ59)=SUM($EX$165:$FC$165),EY$165-((EY$165/EY$166)*(COUNTIF($EZ$23:$EZ59,"=0"))),999999)</f>
        <v>999999</v>
      </c>
      <c r="EZ204" s="2">
        <f>IF(SUM($EZ$16:$EZ59)=SUM($EX$165:$FC$165),EZ$165-((EZ$165/EZ$166)*(COUNTIF($EZ$23:$EZ59,"=0"))),999999)</f>
        <v>999999</v>
      </c>
      <c r="FA204" s="2">
        <f>IF(SUM($EZ$16:$EZ59)=SUM($EX$165:$FC$165),FA$165-((FA$165/FA$166)*(COUNTIF($EZ$23:$EZ59,"=0"))),999999)</f>
        <v>999999</v>
      </c>
      <c r="FB204" s="2">
        <f>IF(SUM($EZ$16:$EZ59)=SUM($EX$165:$FC$165),FB$165-((FB$165/FB$166)*(COUNTIF($EZ$23:$EZ59,"=0"))),999999)</f>
        <v>999999</v>
      </c>
      <c r="FC204" s="2">
        <f>IF(SUM($EZ$16:$EZ59)=SUM($EX$165:$FC$165),FC$165-((FC$165/FC$166)*(COUNTIF($EZ$23:$EZ59,"=0"))),999999)</f>
        <v>999999</v>
      </c>
      <c r="FJ204" s="47"/>
    </row>
    <row r="205" spans="2:166" x14ac:dyDescent="0.25">
      <c r="B205" s="14">
        <f t="shared" si="169"/>
        <v>37</v>
      </c>
      <c r="C205" s="6">
        <v>2052</v>
      </c>
      <c r="D205" s="104"/>
      <c r="E205" s="39"/>
      <c r="F205" s="39"/>
      <c r="G205" s="39"/>
      <c r="H205" s="39"/>
      <c r="I205" s="105"/>
      <c r="J205" s="6">
        <v>2052</v>
      </c>
      <c r="K205" s="63" t="e">
        <f>IF(SUM($M$16:$M60)=SUM($K$165:$P$165),K$165-((K$165/K$166)*(COUNTIF($M$23:$M60,"=0"))),999999)</f>
        <v>#DIV/0!</v>
      </c>
      <c r="L205" s="20" t="e">
        <f>IF(SUM($M$16:$M60)=SUM($K$165:$P$165),L$165-((L$165/L$166)*(COUNTIF($M$23:$M60,"=0"))),999999)</f>
        <v>#DIV/0!</v>
      </c>
      <c r="M205" s="20" t="e">
        <f>IF(SUM($M$16:$M60)=SUM($K$165:$P$165),M$165-((M$165/M$166)*(COUNTIF($M$23:$M60,"=0"))),999999)</f>
        <v>#DIV/0!</v>
      </c>
      <c r="N205" s="20" t="e">
        <f>IF(SUM($M$16:$M60)=SUM($K$165:$P$165),N$165-((N$165/N$166)*(COUNTIF($M$23:$M60,"=0"))),999999)</f>
        <v>#DIV/0!</v>
      </c>
      <c r="O205" s="20" t="e">
        <f>IF(SUM($M$16:$M60)=SUM($K$165:$P$165),O$165-((O$165/O$166)*(COUNTIF($M$23:$M60,"=0"))),999999)</f>
        <v>#DIV/0!</v>
      </c>
      <c r="P205" s="20" t="e">
        <f>IF(SUM($M$16:$M60)=SUM($K$165:$P$165),P$165-((P$165/P$166)*(COUNTIF($M$23:$M60,"=0"))),999999)</f>
        <v>#DIV/0!</v>
      </c>
      <c r="T205" s="39"/>
      <c r="U205" s="39"/>
      <c r="V205" s="39"/>
      <c r="W205" s="6">
        <v>2052</v>
      </c>
      <c r="X205" s="63" t="e">
        <f>IF(SUM($Z$16:$Z60)=SUM($X$165:$AC$165),X$165-((X$165/X$166)*(COUNTIF($Z$23:$Z60,"=0"))),999999)</f>
        <v>#DIV/0!</v>
      </c>
      <c r="Y205" s="20" t="e">
        <f>IF(SUM($Z$16:$Z60)=SUM($X$165:$AC$165),Y$165-((Y$165/Y$166)*(COUNTIF($Z$23:$Z60,"=0"))),999999)</f>
        <v>#DIV/0!</v>
      </c>
      <c r="Z205" s="20" t="e">
        <f>IF(SUM($Z$16:$Z60)=SUM($X$165:$AC$165),Z$165-((Z$165/Z$166)*(COUNTIF($Z$23:$Z60,"=0"))),999999)</f>
        <v>#DIV/0!</v>
      </c>
      <c r="AA205" s="20" t="e">
        <f>IF(SUM($Z$16:$Z60)=SUM($X$165:$AC$165),AA$165-((AA$165/AA$166)*(COUNTIF($Z$23:$Z60,"=0"))),999999)</f>
        <v>#DIV/0!</v>
      </c>
      <c r="AB205" s="20" t="e">
        <f>IF(SUM($Z$16:$Z60)=SUM($X$165:$AC$165),AB$165-((AB$165/AB$166)*(COUNTIF($Z$23:$Z60,"=0"))),999999)</f>
        <v>#DIV/0!</v>
      </c>
      <c r="AC205" s="20" t="e">
        <f>IF(SUM($Z$16:$Z60)=SUM($X$165:$AC$165),AC$165-((AC$165/AC$166)*(COUNTIF($Z$23:$Z60,"=0"))),999999)</f>
        <v>#DIV/0!</v>
      </c>
      <c r="AJ205" s="6">
        <v>2052</v>
      </c>
      <c r="AK205" s="63" t="e">
        <f>IF(SUM($AM$16:$AM60)=SUM($AK$165:$AP$165),AK$165-((AK$165/AK$166)*(COUNTIF($AM$23:$AM60,"=0"))),999999)</f>
        <v>#DIV/0!</v>
      </c>
      <c r="AL205" s="20" t="e">
        <f>IF(SUM($AM$16:$AM60)=SUM($AK$165:$AP$165),AL$165-((AL$165/AL$166)*(COUNTIF($AM$23:$AM60,"=0"))),999999)</f>
        <v>#DIV/0!</v>
      </c>
      <c r="AM205" s="20" t="e">
        <f>IF(SUM($AM$16:$AM60)=SUM($AK$165:$AP$165),AM$165-((AM$165/AM$166)*(COUNTIF($AM$23:$AM60,"=0"))),999999)</f>
        <v>#DIV/0!</v>
      </c>
      <c r="AN205" s="20" t="e">
        <f>IF(SUM($AM$16:$AM60)=SUM($AK$165:$AP$165),AN$165-((AN$165/AN$166)*(COUNTIF($AM$23:$AM60,"=0"))),999999)</f>
        <v>#DIV/0!</v>
      </c>
      <c r="AO205" s="20" t="e">
        <f>IF(SUM($AM$16:$AM60)=SUM($AK$165:$AP$165),AO$165-((AO$165/AO$166)*(COUNTIF($AM$23:$AM60,"=0"))),999999)</f>
        <v>#DIV/0!</v>
      </c>
      <c r="AP205" s="20" t="e">
        <f>IF(SUM($AM$16:$AM60)=SUM($AK$165:$AP$165),AP$165-((AP$165/AP$166)*(COUNTIF($AM$23:$AM60,"=0"))),999999)</f>
        <v>#DIV/0!</v>
      </c>
      <c r="AW205" s="6">
        <v>2052</v>
      </c>
      <c r="AX205" s="63" t="e">
        <f>IF(SUM($AZ$16:$AZ60)=SUM($AX$165:$BC$165),AX$165-((AX$165/AX$166)*(COUNTIF($AZ$23:$AZ60,"=0"))),999999)</f>
        <v>#DIV/0!</v>
      </c>
      <c r="AY205" s="20" t="e">
        <f>IF(SUM($AZ$16:$AZ60)=SUM($AX$165:$BC$165),AY$165-((AY$165/AY$166)*(COUNTIF($AZ$23:$AZ60,"=0"))),999999)</f>
        <v>#DIV/0!</v>
      </c>
      <c r="AZ205" s="20" t="e">
        <f>IF(SUM($AZ$16:$AZ60)=SUM($AX$165:$BC$165),AZ$165-((AZ$165/AZ$166)*(COUNTIF($AZ$23:$AZ60,"=0"))),999999)</f>
        <v>#DIV/0!</v>
      </c>
      <c r="BA205" s="20" t="e">
        <f>IF(SUM($AZ$16:$AZ60)=SUM($AX$165:$BC$165),BA$165-((BA$165/BA$166)*(COUNTIF($AZ$23:$AZ60,"=0"))),999999)</f>
        <v>#DIV/0!</v>
      </c>
      <c r="BB205" s="20" t="e">
        <f>IF(SUM($AZ$16:$AZ60)=SUM($AX$165:$BC$165),BB$165-((BB$165/BB$166)*(COUNTIF($AZ$23:$AZ60,"=0"))),999999)</f>
        <v>#DIV/0!</v>
      </c>
      <c r="BC205" s="20" t="e">
        <f>IF(SUM($AZ$16:$AZ60)=SUM($AX$165:$BC$165),BC$165-((BC$165/BC$166)*(COUNTIF($AZ$23:$AZ60,"=0"))),999999)</f>
        <v>#DIV/0!</v>
      </c>
      <c r="BJ205" s="6">
        <v>2052</v>
      </c>
      <c r="BK205" s="63" t="e">
        <f>IF(SUM($BM$16:$BM60)=SUM($BK$165:$BP$165),BK$165-((BK$165/BK$166)*(COUNTIF($BM$23:$BM60,"=0"))),999999)</f>
        <v>#DIV/0!</v>
      </c>
      <c r="BL205" s="20" t="e">
        <f>IF(SUM($BM$16:$BM60)=SUM($BK$165:$BP$165),BL$165-((BL$165/BL$166)*(COUNTIF($BM$23:$BM60,"=0"))),999999)</f>
        <v>#DIV/0!</v>
      </c>
      <c r="BM205" s="20" t="e">
        <f>IF(SUM($BM$16:$BM60)=SUM($BK$165:$BP$165),BM$165-((BM$165/BM$166)*(COUNTIF($BM$23:$BM60,"=0"))),999999)</f>
        <v>#DIV/0!</v>
      </c>
      <c r="BN205" s="20" t="e">
        <f>IF(SUM($BM$16:$BM60)=SUM($BK$165:$BP$165),BN$165-((BN$165/BN$166)*(COUNTIF($BM$23:$BM60,"=0"))),999999)</f>
        <v>#DIV/0!</v>
      </c>
      <c r="BO205" s="20" t="e">
        <f>IF(SUM($BM$16:$BM60)=SUM($BK$165:$BP$165),BO$165-((BO$165/BO$166)*(COUNTIF($BM$23:$BM60,"=0"))),999999)</f>
        <v>#DIV/0!</v>
      </c>
      <c r="BP205" s="20" t="e">
        <f>IF(SUM($BM$16:$BM60)=SUM($BK$165:$BP$165),BP$165-((BP$165/BP$166)*(COUNTIF($BM$23:$BM60,"=0"))),999999)</f>
        <v>#DIV/0!</v>
      </c>
      <c r="BW205" s="6">
        <v>2052</v>
      </c>
      <c r="BX205" s="63" t="e">
        <f>IF(SUM($BZ$16:$BZ60)=SUM($BX$165:$CC$165),BX$165-((BX$165/BX$166)*(COUNTIF($BZ$23:$BZ60,"=0"))),999999)</f>
        <v>#DIV/0!</v>
      </c>
      <c r="BY205" s="20" t="e">
        <f>IF(SUM($BZ$16:$BZ60)=SUM($BX$165:$CC$165),BY$165-((BY$165/BY$166)*(COUNTIF($BZ$23:$BZ60,"=0"))),999999)</f>
        <v>#DIV/0!</v>
      </c>
      <c r="BZ205" s="20" t="e">
        <f>IF(SUM($BZ$16:$BZ60)=SUM($BX$165:$CC$165),BZ$165-((BZ$165/BZ$166)*(COUNTIF($BZ$23:$BZ60,"=0"))),999999)</f>
        <v>#DIV/0!</v>
      </c>
      <c r="CA205" s="20" t="e">
        <f>IF(SUM($BZ$16:$BZ60)=SUM($BX$165:$CC$165),CA$165-((CA$165/CA$166)*(COUNTIF($BZ$23:$BZ60,"=0"))),999999)</f>
        <v>#DIV/0!</v>
      </c>
      <c r="CB205" s="20" t="e">
        <f>IF(SUM($BZ$16:$BZ60)=SUM($BX$165:$CC$165),CB$165-((CB$165/CB$166)*(COUNTIF($BZ$23:$BZ60,"=0"))),999999)</f>
        <v>#DIV/0!</v>
      </c>
      <c r="CC205" s="20" t="e">
        <f>IF(SUM($BZ$16:$BZ60)=SUM($BX$165:$CC$165),CC$165-((CC$165/CC$166)*(COUNTIF($BZ$23:$BZ60,"=0"))),999999)</f>
        <v>#DIV/0!</v>
      </c>
      <c r="CJ205" s="6">
        <v>2052</v>
      </c>
      <c r="CK205" s="63" t="e">
        <f>IF(SUM($CM$16:$CM60)=SUM($CK$165:$CP$165),CK$165-((CK$165/CK$166)*(COUNTIF($CM$23:$CM60,"=0"))),999999)</f>
        <v>#DIV/0!</v>
      </c>
      <c r="CL205" s="20" t="e">
        <f>IF(SUM($CM$16:$CM60)=SUM($CK$165:$CP$165),CL$165-((CL$165/CL$166)*(COUNTIF($CM$23:$CM60,"=0"))),999999)</f>
        <v>#DIV/0!</v>
      </c>
      <c r="CM205" s="20" t="e">
        <f>IF(SUM($CM$16:$CM60)=SUM($CK$165:$CP$165),CM$165-((CM$165/CM$166)*(COUNTIF($CM$23:$CM60,"=0"))),999999)</f>
        <v>#DIV/0!</v>
      </c>
      <c r="CN205" s="20" t="e">
        <f>IF(SUM($CM$16:$CM60)=SUM($CK$165:$CP$165),CN$165-((CN$165/CN$166)*(COUNTIF($CM$23:$CM60,"=0"))),999999)</f>
        <v>#DIV/0!</v>
      </c>
      <c r="CO205" s="20" t="e">
        <f>IF(SUM($CM$16:$CM60)=SUM($CK$165:$CP$165),CO$165-((CO$165/CO$166)*(COUNTIF($CM$23:$CM60,"=0"))),999999)</f>
        <v>#DIV/0!</v>
      </c>
      <c r="CP205" s="20" t="e">
        <f>IF(SUM($CM$16:$CM60)=SUM($CK$165:$CP$165),CP$165-((CP$165/CP$166)*(COUNTIF($CM$23:$CM60,"=0"))),999999)</f>
        <v>#DIV/0!</v>
      </c>
      <c r="CW205" s="6">
        <v>2052</v>
      </c>
      <c r="CX205" s="63" t="e">
        <f>IF(SUM($CZ$16:$CZ60)=SUM($CX$165:$DC$165),CX$165-((CX$165/CX$166)*(COUNTIF($CZ$23:$CZ60,"=0"))),999999)</f>
        <v>#DIV/0!</v>
      </c>
      <c r="CY205" s="20" t="e">
        <f>IF(SUM($CZ$16:$CZ60)=SUM($CX$165:$DC$165),CY$165-((CY$165/CY$166)*(COUNTIF($CZ$23:$CZ60,"=0"))),999999)</f>
        <v>#DIV/0!</v>
      </c>
      <c r="CZ205" s="20" t="e">
        <f>IF(SUM($CZ$16:$CZ60)=SUM($CX$165:$DC$165),CZ$165-((CZ$165/CZ$166)*(COUNTIF($CZ$23:$CZ60,"=0"))),999999)</f>
        <v>#DIV/0!</v>
      </c>
      <c r="DA205" s="20" t="e">
        <f>IF(SUM($CZ$16:$CZ60)=SUM($CX$165:$DC$165),DA$165-((DA$165/DA$166)*(COUNTIF($CZ$23:$CZ60,"=0"))),999999)</f>
        <v>#DIV/0!</v>
      </c>
      <c r="DB205" s="20" t="e">
        <f>IF(SUM($CZ$16:$CZ60)=SUM($CX$165:$DC$165),DB$165-((DB$165/DB$166)*(COUNTIF($CZ$23:$CZ60,"=0"))),999999)</f>
        <v>#DIV/0!</v>
      </c>
      <c r="DC205" s="20" t="e">
        <f>IF(SUM($CZ$16:$CZ60)=SUM($CX$165:$DC$165),DC$165-((DC$165/DC$166)*(COUNTIF($CZ$23:$CZ60,"=0"))),999999)</f>
        <v>#DIV/0!</v>
      </c>
      <c r="DJ205" s="6">
        <v>2052</v>
      </c>
      <c r="DK205" s="63" t="e">
        <f>IF(SUM($DM$16:$DM60)=SUM($DK$165:$DP$165),DK$165-((DK$165/DK$166)*(COUNTIF($DM$23:$DM60,"=0"))),999999)</f>
        <v>#DIV/0!</v>
      </c>
      <c r="DL205" s="20" t="e">
        <f>IF(SUM($DM$16:$DM60)=SUM($DK$165:$DP$165),DL$165-((DL$165/DL$166)*(COUNTIF($DM$23:$DM60,"=0"))),999999)</f>
        <v>#DIV/0!</v>
      </c>
      <c r="DM205" s="20" t="e">
        <f>IF(SUM($DM$16:$DM60)=SUM($DK$165:$DP$165),DM$165-((DM$165/DM$166)*(COUNTIF($DM$23:$DM60,"=0"))),999999)</f>
        <v>#DIV/0!</v>
      </c>
      <c r="DN205" s="20" t="e">
        <f>IF(SUM($DM$16:$DM60)=SUM($DK$165:$DP$165),DN$165-((DN$165/DN$166)*(COUNTIF($DM$23:$DM60,"=0"))),999999)</f>
        <v>#DIV/0!</v>
      </c>
      <c r="DO205" s="20" t="e">
        <f>IF(SUM($DM$16:$DM60)=SUM($DK$165:$DP$165),DO$165-((DO$165/DO$166)*(COUNTIF($DM$23:$DM60,"=0"))),999999)</f>
        <v>#DIV/0!</v>
      </c>
      <c r="DP205" s="20" t="e">
        <f>IF(SUM($DM$16:$DM60)=SUM($DK$165:$DP$165),DP$165-((DP$165/DP$166)*(COUNTIF($DM$23:$DM60,"=0"))),999999)</f>
        <v>#DIV/0!</v>
      </c>
      <c r="DW205" s="6">
        <v>2052</v>
      </c>
      <c r="DX205" s="63" t="e">
        <f>IF(SUM($DZ$16:$DZ60)=SUM($DX$165:$EC$165),DX$165-((DX$165/DX$166)*(COUNTIF($DZ$23:$DZ60,"=0"))),999999)</f>
        <v>#DIV/0!</v>
      </c>
      <c r="DY205" s="20" t="e">
        <f>IF(SUM($DZ$16:$DZ60)=SUM($DX$165:$EC$165),DY$165-((DY$165/DY$166)*(COUNTIF($DZ$23:$DZ60,"=0"))),999999)</f>
        <v>#DIV/0!</v>
      </c>
      <c r="DZ205" s="20" t="e">
        <f>IF(SUM($DZ$16:$DZ60)=SUM($DX$165:$EC$165),DZ$165-((DZ$165/DZ$166)*(COUNTIF($DZ$23:$DZ60,"=0"))),999999)</f>
        <v>#DIV/0!</v>
      </c>
      <c r="EA205" s="20" t="e">
        <f>IF(SUM($DZ$16:$DZ60)=SUM($DX$165:$EC$165),EA$165-((EA$165/EA$166)*(COUNTIF($DZ$23:$DZ60,"=0"))),999999)</f>
        <v>#DIV/0!</v>
      </c>
      <c r="EB205" s="20" t="e">
        <f>IF(SUM($DZ$16:$DZ60)=SUM($DX$165:$EC$165),EB$165-((EB$165/EB$166)*(COUNTIF($DZ$23:$DZ60,"=0"))),999999)</f>
        <v>#DIV/0!</v>
      </c>
      <c r="EC205" s="20" t="e">
        <f>IF(SUM($DZ$16:$DZ60)=SUM($DX$165:$EC$165),EC$165-((EC$165/EC$166)*(COUNTIF($DZ$23:$DZ60,"=0"))),999999)</f>
        <v>#DIV/0!</v>
      </c>
      <c r="EJ205" s="6">
        <v>2052</v>
      </c>
      <c r="EK205" s="63" t="e">
        <f>IF(SUM($EM$16:$EM60)=SUM($EK$165:$EP$165),EK$165-((EK$165/EK$166)*(COUNTIF($EM$23:$EM60,"=0"))),999999)</f>
        <v>#DIV/0!</v>
      </c>
      <c r="EL205" s="20" t="e">
        <f>IF(SUM($EM$16:$EM60)=SUM($EK$165:$EP$165),EL$165-((EL$165/EL$166)*(COUNTIF($EM$23:$EM60,"=0"))),999999)</f>
        <v>#DIV/0!</v>
      </c>
      <c r="EM205" s="20" t="e">
        <f>IF(SUM($EM$16:$EM60)=SUM($EK$165:$EP$165),EM$165-((EM$165/EM$166)*(COUNTIF($EM$23:$EM60,"=0"))),999999)</f>
        <v>#DIV/0!</v>
      </c>
      <c r="EN205" s="20" t="e">
        <f>IF(SUM($EM$16:$EM60)=SUM($EK$165:$EP$165),EN$165-((EN$165/EN$166)*(COUNTIF($EM$23:$EM60,"=0"))),999999)</f>
        <v>#DIV/0!</v>
      </c>
      <c r="EO205" s="20" t="e">
        <f>IF(SUM($EM$16:$EM60)=SUM($EK$165:$EP$165),EO$165-((EO$165/EO$166)*(COUNTIF($EM$23:$EM60,"=0"))),999999)</f>
        <v>#DIV/0!</v>
      </c>
      <c r="EP205" s="20" t="e">
        <f>IF(SUM($EM$16:$EM60)=SUM($EK$165:$EP$165),EP$165-((EP$165/EP$166)*(COUNTIF($EM$23:$EM60,"=0"))),999999)</f>
        <v>#DIV/0!</v>
      </c>
      <c r="EW205" s="6">
        <v>2052</v>
      </c>
      <c r="EX205" s="63">
        <f>IF(SUM($EZ$16:$EZ60)=SUM($EX$165:$FC$165),EX$165-((EX$165/EX$166)*(COUNTIF($EZ$23:$EZ60,"=0"))),999999)</f>
        <v>999999</v>
      </c>
      <c r="EY205" s="20">
        <f>IF(SUM($EZ$16:$EZ60)=SUM($EX$165:$FC$165),EY$165-((EY$165/EY$166)*(COUNTIF($EZ$23:$EZ60,"=0"))),999999)</f>
        <v>999999</v>
      </c>
      <c r="EZ205" s="20">
        <f>IF(SUM($EZ$16:$EZ60)=SUM($EX$165:$FC$165),EZ$165-((EZ$165/EZ$166)*(COUNTIF($EZ$23:$EZ60,"=0"))),999999)</f>
        <v>999999</v>
      </c>
      <c r="FA205" s="20">
        <f>IF(SUM($EZ$16:$EZ60)=SUM($EX$165:$FC$165),FA$165-((FA$165/FA$166)*(COUNTIF($EZ$23:$EZ60,"=0"))),999999)</f>
        <v>999999</v>
      </c>
      <c r="FB205" s="20">
        <f>IF(SUM($EZ$16:$EZ60)=SUM($EX$165:$FC$165),FB$165-((FB$165/FB$166)*(COUNTIF($EZ$23:$EZ60,"=0"))),999999)</f>
        <v>999999</v>
      </c>
      <c r="FC205" s="20">
        <f>IF(SUM($EZ$16:$EZ60)=SUM($EX$165:$FC$165),FC$165-((FC$165/FC$166)*(COUNTIF($EZ$23:$EZ60,"=0"))),999999)</f>
        <v>999999</v>
      </c>
      <c r="FJ205" s="47"/>
    </row>
    <row r="206" spans="2:166" x14ac:dyDescent="0.25">
      <c r="B206" s="15">
        <f t="shared" si="169"/>
        <v>38</v>
      </c>
      <c r="C206" s="7">
        <v>2053</v>
      </c>
      <c r="D206" s="104"/>
      <c r="E206" s="39"/>
      <c r="F206" s="39"/>
      <c r="G206" s="39"/>
      <c r="H206" s="39"/>
      <c r="I206" s="105"/>
      <c r="J206" s="7">
        <v>2053</v>
      </c>
      <c r="K206" s="62" t="e">
        <f>IF(SUM($M$16:$M61)=SUM($K$165:$P$165),K$165-((K$165/K$166)*(COUNTIF($M$23:$M61,"=0"))),999999)</f>
        <v>#DIV/0!</v>
      </c>
      <c r="L206" s="1" t="e">
        <f>IF(SUM($M$16:$M61)=SUM($K$165:$P$165),L$165-((L$165/L$166)*(COUNTIF($M$23:$M61,"=0"))),999999)</f>
        <v>#DIV/0!</v>
      </c>
      <c r="M206" s="2" t="e">
        <f>IF(SUM($M$16:$M61)=SUM($K$165:$P$165),M$165-((M$165/M$166)*(COUNTIF($M$23:$M61,"=0"))),999999)</f>
        <v>#DIV/0!</v>
      </c>
      <c r="N206" s="2" t="e">
        <f>IF(SUM($M$16:$M61)=SUM($K$165:$P$165),N$165-((N$165/N$166)*(COUNTIF($M$23:$M61,"=0"))),999999)</f>
        <v>#DIV/0!</v>
      </c>
      <c r="O206" s="2" t="e">
        <f>IF(SUM($M$16:$M61)=SUM($K$165:$P$165),O$165-((O$165/O$166)*(COUNTIF($M$23:$M61,"=0"))),999999)</f>
        <v>#DIV/0!</v>
      </c>
      <c r="P206" s="2" t="e">
        <f>IF(SUM($M$16:$M61)=SUM($K$165:$P$165),P$165-((P$165/P$166)*(COUNTIF($M$23:$M61,"=0"))),999999)</f>
        <v>#DIV/0!</v>
      </c>
      <c r="T206" s="39"/>
      <c r="U206" s="39"/>
      <c r="V206" s="39"/>
      <c r="W206" s="7">
        <v>2053</v>
      </c>
      <c r="X206" s="62" t="e">
        <f>IF(SUM($Z$16:$Z61)=SUM($X$165:$AC$165),X$165-((X$165/X$166)*(COUNTIF($Z$23:$Z61,"=0"))),999999)</f>
        <v>#DIV/0!</v>
      </c>
      <c r="Y206" s="1" t="e">
        <f>IF(SUM($Z$16:$Z61)=SUM($X$165:$AC$165),Y$165-((Y$165/Y$166)*(COUNTIF($Z$23:$Z61,"=0"))),999999)</f>
        <v>#DIV/0!</v>
      </c>
      <c r="Z206" s="2" t="e">
        <f>IF(SUM($Z$16:$Z61)=SUM($X$165:$AC$165),Z$165-((Z$165/Z$166)*(COUNTIF($Z$23:$Z61,"=0"))),999999)</f>
        <v>#DIV/0!</v>
      </c>
      <c r="AA206" s="2" t="e">
        <f>IF(SUM($Z$16:$Z61)=SUM($X$165:$AC$165),AA$165-((AA$165/AA$166)*(COUNTIF($Z$23:$Z61,"=0"))),999999)</f>
        <v>#DIV/0!</v>
      </c>
      <c r="AB206" s="2" t="e">
        <f>IF(SUM($Z$16:$Z61)=SUM($X$165:$AC$165),AB$165-((AB$165/AB$166)*(COUNTIF($Z$23:$Z61,"=0"))),999999)</f>
        <v>#DIV/0!</v>
      </c>
      <c r="AC206" s="2" t="e">
        <f>IF(SUM($Z$16:$Z61)=SUM($X$165:$AC$165),AC$165-((AC$165/AC$166)*(COUNTIF($Z$23:$Z61,"=0"))),999999)</f>
        <v>#DIV/0!</v>
      </c>
      <c r="AJ206" s="7">
        <v>2053</v>
      </c>
      <c r="AK206" s="62" t="e">
        <f>IF(SUM($AM$16:$AM61)=SUM($AK$165:$AP$165),AK$165-((AK$165/AK$166)*(COUNTIF($AM$23:$AM61,"=0"))),999999)</f>
        <v>#DIV/0!</v>
      </c>
      <c r="AL206" s="1" t="e">
        <f>IF(SUM($AM$16:$AM61)=SUM($AK$165:$AP$165),AL$165-((AL$165/AL$166)*(COUNTIF($AM$23:$AM61,"=0"))),999999)</f>
        <v>#DIV/0!</v>
      </c>
      <c r="AM206" s="2" t="e">
        <f>IF(SUM($AM$16:$AM61)=SUM($AK$165:$AP$165),AM$165-((AM$165/AM$166)*(COUNTIF($AM$23:$AM61,"=0"))),999999)</f>
        <v>#DIV/0!</v>
      </c>
      <c r="AN206" s="2" t="e">
        <f>IF(SUM($AM$16:$AM61)=SUM($AK$165:$AP$165),AN$165-((AN$165/AN$166)*(COUNTIF($AM$23:$AM61,"=0"))),999999)</f>
        <v>#DIV/0!</v>
      </c>
      <c r="AO206" s="2" t="e">
        <f>IF(SUM($AM$16:$AM61)=SUM($AK$165:$AP$165),AO$165-((AO$165/AO$166)*(COUNTIF($AM$23:$AM61,"=0"))),999999)</f>
        <v>#DIV/0!</v>
      </c>
      <c r="AP206" s="2" t="e">
        <f>IF(SUM($AM$16:$AM61)=SUM($AK$165:$AP$165),AP$165-((AP$165/AP$166)*(COUNTIF($AM$23:$AM61,"=0"))),999999)</f>
        <v>#DIV/0!</v>
      </c>
      <c r="AW206" s="7">
        <v>2053</v>
      </c>
      <c r="AX206" s="62" t="e">
        <f>IF(SUM($AZ$16:$AZ61)=SUM($AX$165:$BC$165),AX$165-((AX$165/AX$166)*(COUNTIF($AZ$23:$AZ61,"=0"))),999999)</f>
        <v>#DIV/0!</v>
      </c>
      <c r="AY206" s="1" t="e">
        <f>IF(SUM($AZ$16:$AZ61)=SUM($AX$165:$BC$165),AY$165-((AY$165/AY$166)*(COUNTIF($AZ$23:$AZ61,"=0"))),999999)</f>
        <v>#DIV/0!</v>
      </c>
      <c r="AZ206" s="2" t="e">
        <f>IF(SUM($AZ$16:$AZ61)=SUM($AX$165:$BC$165),AZ$165-((AZ$165/AZ$166)*(COUNTIF($AZ$23:$AZ61,"=0"))),999999)</f>
        <v>#DIV/0!</v>
      </c>
      <c r="BA206" s="2" t="e">
        <f>IF(SUM($AZ$16:$AZ61)=SUM($AX$165:$BC$165),BA$165-((BA$165/BA$166)*(COUNTIF($AZ$23:$AZ61,"=0"))),999999)</f>
        <v>#DIV/0!</v>
      </c>
      <c r="BB206" s="2" t="e">
        <f>IF(SUM($AZ$16:$AZ61)=SUM($AX$165:$BC$165),BB$165-((BB$165/BB$166)*(COUNTIF($AZ$23:$AZ61,"=0"))),999999)</f>
        <v>#DIV/0!</v>
      </c>
      <c r="BC206" s="2" t="e">
        <f>IF(SUM($AZ$16:$AZ61)=SUM($AX$165:$BC$165),BC$165-((BC$165/BC$166)*(COUNTIF($AZ$23:$AZ61,"=0"))),999999)</f>
        <v>#DIV/0!</v>
      </c>
      <c r="BJ206" s="7">
        <v>2053</v>
      </c>
      <c r="BK206" s="62" t="e">
        <f>IF(SUM($BM$16:$BM61)=SUM($BK$165:$BP$165),BK$165-((BK$165/BK$166)*(COUNTIF($BM$23:$BM61,"=0"))),999999)</f>
        <v>#DIV/0!</v>
      </c>
      <c r="BL206" s="1" t="e">
        <f>IF(SUM($BM$16:$BM61)=SUM($BK$165:$BP$165),BL$165-((BL$165/BL$166)*(COUNTIF($BM$23:$BM61,"=0"))),999999)</f>
        <v>#DIV/0!</v>
      </c>
      <c r="BM206" s="2" t="e">
        <f>IF(SUM($BM$16:$BM61)=SUM($BK$165:$BP$165),BM$165-((BM$165/BM$166)*(COUNTIF($BM$23:$BM61,"=0"))),999999)</f>
        <v>#DIV/0!</v>
      </c>
      <c r="BN206" s="2" t="e">
        <f>IF(SUM($BM$16:$BM61)=SUM($BK$165:$BP$165),BN$165-((BN$165/BN$166)*(COUNTIF($BM$23:$BM61,"=0"))),999999)</f>
        <v>#DIV/0!</v>
      </c>
      <c r="BO206" s="2" t="e">
        <f>IF(SUM($BM$16:$BM61)=SUM($BK$165:$BP$165),BO$165-((BO$165/BO$166)*(COUNTIF($BM$23:$BM61,"=0"))),999999)</f>
        <v>#DIV/0!</v>
      </c>
      <c r="BP206" s="2" t="e">
        <f>IF(SUM($BM$16:$BM61)=SUM($BK$165:$BP$165),BP$165-((BP$165/BP$166)*(COUNTIF($BM$23:$BM61,"=0"))),999999)</f>
        <v>#DIV/0!</v>
      </c>
      <c r="BW206" s="7">
        <v>2053</v>
      </c>
      <c r="BX206" s="62" t="e">
        <f>IF(SUM($BZ$16:$BZ61)=SUM($BX$165:$CC$165),BX$165-((BX$165/BX$166)*(COUNTIF($BZ$23:$BZ61,"=0"))),999999)</f>
        <v>#DIV/0!</v>
      </c>
      <c r="BY206" s="1" t="e">
        <f>IF(SUM($BZ$16:$BZ61)=SUM($BX$165:$CC$165),BY$165-((BY$165/BY$166)*(COUNTIF($BZ$23:$BZ61,"=0"))),999999)</f>
        <v>#DIV/0!</v>
      </c>
      <c r="BZ206" s="2" t="e">
        <f>IF(SUM($BZ$16:$BZ61)=SUM($BX$165:$CC$165),BZ$165-((BZ$165/BZ$166)*(COUNTIF($BZ$23:$BZ61,"=0"))),999999)</f>
        <v>#DIV/0!</v>
      </c>
      <c r="CA206" s="2" t="e">
        <f>IF(SUM($BZ$16:$BZ61)=SUM($BX$165:$CC$165),CA$165-((CA$165/CA$166)*(COUNTIF($BZ$23:$BZ61,"=0"))),999999)</f>
        <v>#DIV/0!</v>
      </c>
      <c r="CB206" s="2" t="e">
        <f>IF(SUM($BZ$16:$BZ61)=SUM($BX$165:$CC$165),CB$165-((CB$165/CB$166)*(COUNTIF($BZ$23:$BZ61,"=0"))),999999)</f>
        <v>#DIV/0!</v>
      </c>
      <c r="CC206" s="2" t="e">
        <f>IF(SUM($BZ$16:$BZ61)=SUM($BX$165:$CC$165),CC$165-((CC$165/CC$166)*(COUNTIF($BZ$23:$BZ61,"=0"))),999999)</f>
        <v>#DIV/0!</v>
      </c>
      <c r="CJ206" s="7">
        <v>2053</v>
      </c>
      <c r="CK206" s="62" t="e">
        <f>IF(SUM($CM$16:$CM61)=SUM($CK$165:$CP$165),CK$165-((CK$165/CK$166)*(COUNTIF($CM$23:$CM61,"=0"))),999999)</f>
        <v>#DIV/0!</v>
      </c>
      <c r="CL206" s="1" t="e">
        <f>IF(SUM($CM$16:$CM61)=SUM($CK$165:$CP$165),CL$165-((CL$165/CL$166)*(COUNTIF($CM$23:$CM61,"=0"))),999999)</f>
        <v>#DIV/0!</v>
      </c>
      <c r="CM206" s="2" t="e">
        <f>IF(SUM($CM$16:$CM61)=SUM($CK$165:$CP$165),CM$165-((CM$165/CM$166)*(COUNTIF($CM$23:$CM61,"=0"))),999999)</f>
        <v>#DIV/0!</v>
      </c>
      <c r="CN206" s="2" t="e">
        <f>IF(SUM($CM$16:$CM61)=SUM($CK$165:$CP$165),CN$165-((CN$165/CN$166)*(COUNTIF($CM$23:$CM61,"=0"))),999999)</f>
        <v>#DIV/0!</v>
      </c>
      <c r="CO206" s="2" t="e">
        <f>IF(SUM($CM$16:$CM61)=SUM($CK$165:$CP$165),CO$165-((CO$165/CO$166)*(COUNTIF($CM$23:$CM61,"=0"))),999999)</f>
        <v>#DIV/0!</v>
      </c>
      <c r="CP206" s="2" t="e">
        <f>IF(SUM($CM$16:$CM61)=SUM($CK$165:$CP$165),CP$165-((CP$165/CP$166)*(COUNTIF($CM$23:$CM61,"=0"))),999999)</f>
        <v>#DIV/0!</v>
      </c>
      <c r="CW206" s="7">
        <v>2053</v>
      </c>
      <c r="CX206" s="62" t="e">
        <f>IF(SUM($CZ$16:$CZ61)=SUM($CX$165:$DC$165),CX$165-((CX$165/CX$166)*(COUNTIF($CZ$23:$CZ61,"=0"))),999999)</f>
        <v>#DIV/0!</v>
      </c>
      <c r="CY206" s="1" t="e">
        <f>IF(SUM($CZ$16:$CZ61)=SUM($CX$165:$DC$165),CY$165-((CY$165/CY$166)*(COUNTIF($CZ$23:$CZ61,"=0"))),999999)</f>
        <v>#DIV/0!</v>
      </c>
      <c r="CZ206" s="2" t="e">
        <f>IF(SUM($CZ$16:$CZ61)=SUM($CX$165:$DC$165),CZ$165-((CZ$165/CZ$166)*(COUNTIF($CZ$23:$CZ61,"=0"))),999999)</f>
        <v>#DIV/0!</v>
      </c>
      <c r="DA206" s="2" t="e">
        <f>IF(SUM($CZ$16:$CZ61)=SUM($CX$165:$DC$165),DA$165-((DA$165/DA$166)*(COUNTIF($CZ$23:$CZ61,"=0"))),999999)</f>
        <v>#DIV/0!</v>
      </c>
      <c r="DB206" s="2" t="e">
        <f>IF(SUM($CZ$16:$CZ61)=SUM($CX$165:$DC$165),DB$165-((DB$165/DB$166)*(COUNTIF($CZ$23:$CZ61,"=0"))),999999)</f>
        <v>#DIV/0!</v>
      </c>
      <c r="DC206" s="2" t="e">
        <f>IF(SUM($CZ$16:$CZ61)=SUM($CX$165:$DC$165),DC$165-((DC$165/DC$166)*(COUNTIF($CZ$23:$CZ61,"=0"))),999999)</f>
        <v>#DIV/0!</v>
      </c>
      <c r="DJ206" s="7">
        <v>2053</v>
      </c>
      <c r="DK206" s="62" t="e">
        <f>IF(SUM($DM$16:$DM61)=SUM($DK$165:$DP$165),DK$165-((DK$165/DK$166)*(COUNTIF($DM$23:$DM61,"=0"))),999999)</f>
        <v>#DIV/0!</v>
      </c>
      <c r="DL206" s="1" t="e">
        <f>IF(SUM($DM$16:$DM61)=SUM($DK$165:$DP$165),DL$165-((DL$165/DL$166)*(COUNTIF($DM$23:$DM61,"=0"))),999999)</f>
        <v>#DIV/0!</v>
      </c>
      <c r="DM206" s="2" t="e">
        <f>IF(SUM($DM$16:$DM61)=SUM($DK$165:$DP$165),DM$165-((DM$165/DM$166)*(COUNTIF($DM$23:$DM61,"=0"))),999999)</f>
        <v>#DIV/0!</v>
      </c>
      <c r="DN206" s="2" t="e">
        <f>IF(SUM($DM$16:$DM61)=SUM($DK$165:$DP$165),DN$165-((DN$165/DN$166)*(COUNTIF($DM$23:$DM61,"=0"))),999999)</f>
        <v>#DIV/0!</v>
      </c>
      <c r="DO206" s="2" t="e">
        <f>IF(SUM($DM$16:$DM61)=SUM($DK$165:$DP$165),DO$165-((DO$165/DO$166)*(COUNTIF($DM$23:$DM61,"=0"))),999999)</f>
        <v>#DIV/0!</v>
      </c>
      <c r="DP206" s="2" t="e">
        <f>IF(SUM($DM$16:$DM61)=SUM($DK$165:$DP$165),DP$165-((DP$165/DP$166)*(COUNTIF($DM$23:$DM61,"=0"))),999999)</f>
        <v>#DIV/0!</v>
      </c>
      <c r="DW206" s="7">
        <v>2053</v>
      </c>
      <c r="DX206" s="62" t="e">
        <f>IF(SUM($DZ$16:$DZ61)=SUM($DX$165:$EC$165),DX$165-((DX$165/DX$166)*(COUNTIF($DZ$23:$DZ61,"=0"))),999999)</f>
        <v>#DIV/0!</v>
      </c>
      <c r="DY206" s="1" t="e">
        <f>IF(SUM($DZ$16:$DZ61)=SUM($DX$165:$EC$165),DY$165-((DY$165/DY$166)*(COUNTIF($DZ$23:$DZ61,"=0"))),999999)</f>
        <v>#DIV/0!</v>
      </c>
      <c r="DZ206" s="2" t="e">
        <f>IF(SUM($DZ$16:$DZ61)=SUM($DX$165:$EC$165),DZ$165-((DZ$165/DZ$166)*(COUNTIF($DZ$23:$DZ61,"=0"))),999999)</f>
        <v>#DIV/0!</v>
      </c>
      <c r="EA206" s="2" t="e">
        <f>IF(SUM($DZ$16:$DZ61)=SUM($DX$165:$EC$165),EA$165-((EA$165/EA$166)*(COUNTIF($DZ$23:$DZ61,"=0"))),999999)</f>
        <v>#DIV/0!</v>
      </c>
      <c r="EB206" s="2" t="e">
        <f>IF(SUM($DZ$16:$DZ61)=SUM($DX$165:$EC$165),EB$165-((EB$165/EB$166)*(COUNTIF($DZ$23:$DZ61,"=0"))),999999)</f>
        <v>#DIV/0!</v>
      </c>
      <c r="EC206" s="2" t="e">
        <f>IF(SUM($DZ$16:$DZ61)=SUM($DX$165:$EC$165),EC$165-((EC$165/EC$166)*(COUNTIF($DZ$23:$DZ61,"=0"))),999999)</f>
        <v>#DIV/0!</v>
      </c>
      <c r="EJ206" s="7">
        <v>2053</v>
      </c>
      <c r="EK206" s="62" t="e">
        <f>IF(SUM($EM$16:$EM61)=SUM($EK$165:$EP$165),EK$165-((EK$165/EK$166)*(COUNTIF($EM$23:$EM61,"=0"))),999999)</f>
        <v>#DIV/0!</v>
      </c>
      <c r="EL206" s="1" t="e">
        <f>IF(SUM($EM$16:$EM61)=SUM($EK$165:$EP$165),EL$165-((EL$165/EL$166)*(COUNTIF($EM$23:$EM61,"=0"))),999999)</f>
        <v>#DIV/0!</v>
      </c>
      <c r="EM206" s="2" t="e">
        <f>IF(SUM($EM$16:$EM61)=SUM($EK$165:$EP$165),EM$165-((EM$165/EM$166)*(COUNTIF($EM$23:$EM61,"=0"))),999999)</f>
        <v>#DIV/0!</v>
      </c>
      <c r="EN206" s="2" t="e">
        <f>IF(SUM($EM$16:$EM61)=SUM($EK$165:$EP$165),EN$165-((EN$165/EN$166)*(COUNTIF($EM$23:$EM61,"=0"))),999999)</f>
        <v>#DIV/0!</v>
      </c>
      <c r="EO206" s="2" t="e">
        <f>IF(SUM($EM$16:$EM61)=SUM($EK$165:$EP$165),EO$165-((EO$165/EO$166)*(COUNTIF($EM$23:$EM61,"=0"))),999999)</f>
        <v>#DIV/0!</v>
      </c>
      <c r="EP206" s="2" t="e">
        <f>IF(SUM($EM$16:$EM61)=SUM($EK$165:$EP$165),EP$165-((EP$165/EP$166)*(COUNTIF($EM$23:$EM61,"=0"))),999999)</f>
        <v>#DIV/0!</v>
      </c>
      <c r="EW206" s="7">
        <v>2053</v>
      </c>
      <c r="EX206" s="62">
        <f>IF(SUM($EZ$16:$EZ61)=SUM($EX$165:$FC$165),EX$165-((EX$165/EX$166)*(COUNTIF($EZ$23:$EZ61,"=0"))),999999)</f>
        <v>999999</v>
      </c>
      <c r="EY206" s="1">
        <f>IF(SUM($EZ$16:$EZ61)=SUM($EX$165:$FC$165),EY$165-((EY$165/EY$166)*(COUNTIF($EZ$23:$EZ61,"=0"))),999999)</f>
        <v>999999</v>
      </c>
      <c r="EZ206" s="2">
        <f>IF(SUM($EZ$16:$EZ61)=SUM($EX$165:$FC$165),EZ$165-((EZ$165/EZ$166)*(COUNTIF($EZ$23:$EZ61,"=0"))),999999)</f>
        <v>999999</v>
      </c>
      <c r="FA206" s="2">
        <f>IF(SUM($EZ$16:$EZ61)=SUM($EX$165:$FC$165),FA$165-((FA$165/FA$166)*(COUNTIF($EZ$23:$EZ61,"=0"))),999999)</f>
        <v>999999</v>
      </c>
      <c r="FB206" s="2">
        <f>IF(SUM($EZ$16:$EZ61)=SUM($EX$165:$FC$165),FB$165-((FB$165/FB$166)*(COUNTIF($EZ$23:$EZ61,"=0"))),999999)</f>
        <v>999999</v>
      </c>
      <c r="FC206" s="2">
        <f>IF(SUM($EZ$16:$EZ61)=SUM($EX$165:$FC$165),FC$165-((FC$165/FC$166)*(COUNTIF($EZ$23:$EZ61,"=0"))),999999)</f>
        <v>999999</v>
      </c>
      <c r="FJ206" s="47"/>
    </row>
    <row r="207" spans="2:166" x14ac:dyDescent="0.25">
      <c r="B207" s="14">
        <f t="shared" si="169"/>
        <v>39</v>
      </c>
      <c r="C207" s="6">
        <v>2054</v>
      </c>
      <c r="D207" s="104"/>
      <c r="E207" s="39"/>
      <c r="F207" s="39"/>
      <c r="G207" s="39"/>
      <c r="H207" s="39"/>
      <c r="I207" s="105"/>
      <c r="J207" s="6">
        <v>2054</v>
      </c>
      <c r="K207" s="63" t="e">
        <f>IF(SUM($M$16:$M62)=SUM($K$165:$P$165),K$165-((K$165/K$166)*(COUNTIF($M$23:$M62,"=0"))),999999)</f>
        <v>#DIV/0!</v>
      </c>
      <c r="L207" s="20" t="e">
        <f>IF(SUM($M$16:$M62)=SUM($K$165:$P$165),L$165-((L$165/L$166)*(COUNTIF($M$23:$M62,"=0"))),999999)</f>
        <v>#DIV/0!</v>
      </c>
      <c r="M207" s="20" t="e">
        <f>IF(SUM($M$16:$M62)=SUM($K$165:$P$165),M$165-((M$165/M$166)*(COUNTIF($M$23:$M62,"=0"))),999999)</f>
        <v>#DIV/0!</v>
      </c>
      <c r="N207" s="20" t="e">
        <f>IF(SUM($M$16:$M62)=SUM($K$165:$P$165),N$165-((N$165/N$166)*(COUNTIF($M$23:$M62,"=0"))),999999)</f>
        <v>#DIV/0!</v>
      </c>
      <c r="O207" s="20" t="e">
        <f>IF(SUM($M$16:$M62)=SUM($K$165:$P$165),O$165-((O$165/O$166)*(COUNTIF($M$23:$M62,"=0"))),999999)</f>
        <v>#DIV/0!</v>
      </c>
      <c r="P207" s="20" t="e">
        <f>IF(SUM($M$16:$M62)=SUM($K$165:$P$165),P$165-((P$165/P$166)*(COUNTIF($M$23:$M62,"=0"))),999999)</f>
        <v>#DIV/0!</v>
      </c>
      <c r="T207" s="39"/>
      <c r="U207" s="39"/>
      <c r="V207" s="39"/>
      <c r="W207" s="6">
        <v>2054</v>
      </c>
      <c r="X207" s="63" t="e">
        <f>IF(SUM($Z$16:$Z62)=SUM($X$165:$AC$165),X$165-((X$165/X$166)*(COUNTIF($Z$23:$Z62,"=0"))),999999)</f>
        <v>#DIV/0!</v>
      </c>
      <c r="Y207" s="20" t="e">
        <f>IF(SUM($Z$16:$Z62)=SUM($X$165:$AC$165),Y$165-((Y$165/Y$166)*(COUNTIF($Z$23:$Z62,"=0"))),999999)</f>
        <v>#DIV/0!</v>
      </c>
      <c r="Z207" s="20" t="e">
        <f>IF(SUM($Z$16:$Z62)=SUM($X$165:$AC$165),Z$165-((Z$165/Z$166)*(COUNTIF($Z$23:$Z62,"=0"))),999999)</f>
        <v>#DIV/0!</v>
      </c>
      <c r="AA207" s="20" t="e">
        <f>IF(SUM($Z$16:$Z62)=SUM($X$165:$AC$165),AA$165-((AA$165/AA$166)*(COUNTIF($Z$23:$Z62,"=0"))),999999)</f>
        <v>#DIV/0!</v>
      </c>
      <c r="AB207" s="20" t="e">
        <f>IF(SUM($Z$16:$Z62)=SUM($X$165:$AC$165),AB$165-((AB$165/AB$166)*(COUNTIF($Z$23:$Z62,"=0"))),999999)</f>
        <v>#DIV/0!</v>
      </c>
      <c r="AC207" s="20" t="e">
        <f>IF(SUM($Z$16:$Z62)=SUM($X$165:$AC$165),AC$165-((AC$165/AC$166)*(COUNTIF($Z$23:$Z62,"=0"))),999999)</f>
        <v>#DIV/0!</v>
      </c>
      <c r="AJ207" s="6">
        <v>2054</v>
      </c>
      <c r="AK207" s="63" t="e">
        <f>IF(SUM($AM$16:$AM62)=SUM($AK$165:$AP$165),AK$165-((AK$165/AK$166)*(COUNTIF($AM$23:$AM62,"=0"))),999999)</f>
        <v>#DIV/0!</v>
      </c>
      <c r="AL207" s="20" t="e">
        <f>IF(SUM($AM$16:$AM62)=SUM($AK$165:$AP$165),AL$165-((AL$165/AL$166)*(COUNTIF($AM$23:$AM62,"=0"))),999999)</f>
        <v>#DIV/0!</v>
      </c>
      <c r="AM207" s="20" t="e">
        <f>IF(SUM($AM$16:$AM62)=SUM($AK$165:$AP$165),AM$165-((AM$165/AM$166)*(COUNTIF($AM$23:$AM62,"=0"))),999999)</f>
        <v>#DIV/0!</v>
      </c>
      <c r="AN207" s="20" t="e">
        <f>IF(SUM($AM$16:$AM62)=SUM($AK$165:$AP$165),AN$165-((AN$165/AN$166)*(COUNTIF($AM$23:$AM62,"=0"))),999999)</f>
        <v>#DIV/0!</v>
      </c>
      <c r="AO207" s="20" t="e">
        <f>IF(SUM($AM$16:$AM62)=SUM($AK$165:$AP$165),AO$165-((AO$165/AO$166)*(COUNTIF($AM$23:$AM62,"=0"))),999999)</f>
        <v>#DIV/0!</v>
      </c>
      <c r="AP207" s="20" t="e">
        <f>IF(SUM($AM$16:$AM62)=SUM($AK$165:$AP$165),AP$165-((AP$165/AP$166)*(COUNTIF($AM$23:$AM62,"=0"))),999999)</f>
        <v>#DIV/0!</v>
      </c>
      <c r="AW207" s="6">
        <v>2054</v>
      </c>
      <c r="AX207" s="63" t="e">
        <f>IF(SUM($AZ$16:$AZ62)=SUM($AX$165:$BC$165),AX$165-((AX$165/AX$166)*(COUNTIF($AZ$23:$AZ62,"=0"))),999999)</f>
        <v>#DIV/0!</v>
      </c>
      <c r="AY207" s="20" t="e">
        <f>IF(SUM($AZ$16:$AZ62)=SUM($AX$165:$BC$165),AY$165-((AY$165/AY$166)*(COUNTIF($AZ$23:$AZ62,"=0"))),999999)</f>
        <v>#DIV/0!</v>
      </c>
      <c r="AZ207" s="20" t="e">
        <f>IF(SUM($AZ$16:$AZ62)=SUM($AX$165:$BC$165),AZ$165-((AZ$165/AZ$166)*(COUNTIF($AZ$23:$AZ62,"=0"))),999999)</f>
        <v>#DIV/0!</v>
      </c>
      <c r="BA207" s="20" t="e">
        <f>IF(SUM($AZ$16:$AZ62)=SUM($AX$165:$BC$165),BA$165-((BA$165/BA$166)*(COUNTIF($AZ$23:$AZ62,"=0"))),999999)</f>
        <v>#DIV/0!</v>
      </c>
      <c r="BB207" s="20" t="e">
        <f>IF(SUM($AZ$16:$AZ62)=SUM($AX$165:$BC$165),BB$165-((BB$165/BB$166)*(COUNTIF($AZ$23:$AZ62,"=0"))),999999)</f>
        <v>#DIV/0!</v>
      </c>
      <c r="BC207" s="20" t="e">
        <f>IF(SUM($AZ$16:$AZ62)=SUM($AX$165:$BC$165),BC$165-((BC$165/BC$166)*(COUNTIF($AZ$23:$AZ62,"=0"))),999999)</f>
        <v>#DIV/0!</v>
      </c>
      <c r="BJ207" s="6">
        <v>2054</v>
      </c>
      <c r="BK207" s="63" t="e">
        <f>IF(SUM($BM$16:$BM62)=SUM($BK$165:$BP$165),BK$165-((BK$165/BK$166)*(COUNTIF($BM$23:$BM62,"=0"))),999999)</f>
        <v>#DIV/0!</v>
      </c>
      <c r="BL207" s="20" t="e">
        <f>IF(SUM($BM$16:$BM62)=SUM($BK$165:$BP$165),BL$165-((BL$165/BL$166)*(COUNTIF($BM$23:$BM62,"=0"))),999999)</f>
        <v>#DIV/0!</v>
      </c>
      <c r="BM207" s="20" t="e">
        <f>IF(SUM($BM$16:$BM62)=SUM($BK$165:$BP$165),BM$165-((BM$165/BM$166)*(COUNTIF($BM$23:$BM62,"=0"))),999999)</f>
        <v>#DIV/0!</v>
      </c>
      <c r="BN207" s="20" t="e">
        <f>IF(SUM($BM$16:$BM62)=SUM($BK$165:$BP$165),BN$165-((BN$165/BN$166)*(COUNTIF($BM$23:$BM62,"=0"))),999999)</f>
        <v>#DIV/0!</v>
      </c>
      <c r="BO207" s="20" t="e">
        <f>IF(SUM($BM$16:$BM62)=SUM($BK$165:$BP$165),BO$165-((BO$165/BO$166)*(COUNTIF($BM$23:$BM62,"=0"))),999999)</f>
        <v>#DIV/0!</v>
      </c>
      <c r="BP207" s="20" t="e">
        <f>IF(SUM($BM$16:$BM62)=SUM($BK$165:$BP$165),BP$165-((BP$165/BP$166)*(COUNTIF($BM$23:$BM62,"=0"))),999999)</f>
        <v>#DIV/0!</v>
      </c>
      <c r="BW207" s="6">
        <v>2054</v>
      </c>
      <c r="BX207" s="63" t="e">
        <f>IF(SUM($BZ$16:$BZ62)=SUM($BX$165:$CC$165),BX$165-((BX$165/BX$166)*(COUNTIF($BZ$23:$BZ62,"=0"))),999999)</f>
        <v>#DIV/0!</v>
      </c>
      <c r="BY207" s="20" t="e">
        <f>IF(SUM($BZ$16:$BZ62)=SUM($BX$165:$CC$165),BY$165-((BY$165/BY$166)*(COUNTIF($BZ$23:$BZ62,"=0"))),999999)</f>
        <v>#DIV/0!</v>
      </c>
      <c r="BZ207" s="20" t="e">
        <f>IF(SUM($BZ$16:$BZ62)=SUM($BX$165:$CC$165),BZ$165-((BZ$165/BZ$166)*(COUNTIF($BZ$23:$BZ62,"=0"))),999999)</f>
        <v>#DIV/0!</v>
      </c>
      <c r="CA207" s="20" t="e">
        <f>IF(SUM($BZ$16:$BZ62)=SUM($BX$165:$CC$165),CA$165-((CA$165/CA$166)*(COUNTIF($BZ$23:$BZ62,"=0"))),999999)</f>
        <v>#DIV/0!</v>
      </c>
      <c r="CB207" s="20" t="e">
        <f>IF(SUM($BZ$16:$BZ62)=SUM($BX$165:$CC$165),CB$165-((CB$165/CB$166)*(COUNTIF($BZ$23:$BZ62,"=0"))),999999)</f>
        <v>#DIV/0!</v>
      </c>
      <c r="CC207" s="20" t="e">
        <f>IF(SUM($BZ$16:$BZ62)=SUM($BX$165:$CC$165),CC$165-((CC$165/CC$166)*(COUNTIF($BZ$23:$BZ62,"=0"))),999999)</f>
        <v>#DIV/0!</v>
      </c>
      <c r="CJ207" s="6">
        <v>2054</v>
      </c>
      <c r="CK207" s="63" t="e">
        <f>IF(SUM($CM$16:$CM62)=SUM($CK$165:$CP$165),CK$165-((CK$165/CK$166)*(COUNTIF($CM$23:$CM62,"=0"))),999999)</f>
        <v>#DIV/0!</v>
      </c>
      <c r="CL207" s="20" t="e">
        <f>IF(SUM($CM$16:$CM62)=SUM($CK$165:$CP$165),CL$165-((CL$165/CL$166)*(COUNTIF($CM$23:$CM62,"=0"))),999999)</f>
        <v>#DIV/0!</v>
      </c>
      <c r="CM207" s="20" t="e">
        <f>IF(SUM($CM$16:$CM62)=SUM($CK$165:$CP$165),CM$165-((CM$165/CM$166)*(COUNTIF($CM$23:$CM62,"=0"))),999999)</f>
        <v>#DIV/0!</v>
      </c>
      <c r="CN207" s="20" t="e">
        <f>IF(SUM($CM$16:$CM62)=SUM($CK$165:$CP$165),CN$165-((CN$165/CN$166)*(COUNTIF($CM$23:$CM62,"=0"))),999999)</f>
        <v>#DIV/0!</v>
      </c>
      <c r="CO207" s="20" t="e">
        <f>IF(SUM($CM$16:$CM62)=SUM($CK$165:$CP$165),CO$165-((CO$165/CO$166)*(COUNTIF($CM$23:$CM62,"=0"))),999999)</f>
        <v>#DIV/0!</v>
      </c>
      <c r="CP207" s="20" t="e">
        <f>IF(SUM($CM$16:$CM62)=SUM($CK$165:$CP$165),CP$165-((CP$165/CP$166)*(COUNTIF($CM$23:$CM62,"=0"))),999999)</f>
        <v>#DIV/0!</v>
      </c>
      <c r="CW207" s="6">
        <v>2054</v>
      </c>
      <c r="CX207" s="63" t="e">
        <f>IF(SUM($CZ$16:$CZ62)=SUM($CX$165:$DC$165),CX$165-((CX$165/CX$166)*(COUNTIF($CZ$23:$CZ62,"=0"))),999999)</f>
        <v>#DIV/0!</v>
      </c>
      <c r="CY207" s="20" t="e">
        <f>IF(SUM($CZ$16:$CZ62)=SUM($CX$165:$DC$165),CY$165-((CY$165/CY$166)*(COUNTIF($CZ$23:$CZ62,"=0"))),999999)</f>
        <v>#DIV/0!</v>
      </c>
      <c r="CZ207" s="20" t="e">
        <f>IF(SUM($CZ$16:$CZ62)=SUM($CX$165:$DC$165),CZ$165-((CZ$165/CZ$166)*(COUNTIF($CZ$23:$CZ62,"=0"))),999999)</f>
        <v>#DIV/0!</v>
      </c>
      <c r="DA207" s="20" t="e">
        <f>IF(SUM($CZ$16:$CZ62)=SUM($CX$165:$DC$165),DA$165-((DA$165/DA$166)*(COUNTIF($CZ$23:$CZ62,"=0"))),999999)</f>
        <v>#DIV/0!</v>
      </c>
      <c r="DB207" s="20" t="e">
        <f>IF(SUM($CZ$16:$CZ62)=SUM($CX$165:$DC$165),DB$165-((DB$165/DB$166)*(COUNTIF($CZ$23:$CZ62,"=0"))),999999)</f>
        <v>#DIV/0!</v>
      </c>
      <c r="DC207" s="20" t="e">
        <f>IF(SUM($CZ$16:$CZ62)=SUM($CX$165:$DC$165),DC$165-((DC$165/DC$166)*(COUNTIF($CZ$23:$CZ62,"=0"))),999999)</f>
        <v>#DIV/0!</v>
      </c>
      <c r="DJ207" s="6">
        <v>2054</v>
      </c>
      <c r="DK207" s="63" t="e">
        <f>IF(SUM($DM$16:$DM62)=SUM($DK$165:$DP$165),DK$165-((DK$165/DK$166)*(COUNTIF($DM$23:$DM62,"=0"))),999999)</f>
        <v>#DIV/0!</v>
      </c>
      <c r="DL207" s="20" t="e">
        <f>IF(SUM($DM$16:$DM62)=SUM($DK$165:$DP$165),DL$165-((DL$165/DL$166)*(COUNTIF($DM$23:$DM62,"=0"))),999999)</f>
        <v>#DIV/0!</v>
      </c>
      <c r="DM207" s="20" t="e">
        <f>IF(SUM($DM$16:$DM62)=SUM($DK$165:$DP$165),DM$165-((DM$165/DM$166)*(COUNTIF($DM$23:$DM62,"=0"))),999999)</f>
        <v>#DIV/0!</v>
      </c>
      <c r="DN207" s="20" t="e">
        <f>IF(SUM($DM$16:$DM62)=SUM($DK$165:$DP$165),DN$165-((DN$165/DN$166)*(COUNTIF($DM$23:$DM62,"=0"))),999999)</f>
        <v>#DIV/0!</v>
      </c>
      <c r="DO207" s="20" t="e">
        <f>IF(SUM($DM$16:$DM62)=SUM($DK$165:$DP$165),DO$165-((DO$165/DO$166)*(COUNTIF($DM$23:$DM62,"=0"))),999999)</f>
        <v>#DIV/0!</v>
      </c>
      <c r="DP207" s="20" t="e">
        <f>IF(SUM($DM$16:$DM62)=SUM($DK$165:$DP$165),DP$165-((DP$165/DP$166)*(COUNTIF($DM$23:$DM62,"=0"))),999999)</f>
        <v>#DIV/0!</v>
      </c>
      <c r="DW207" s="6">
        <v>2054</v>
      </c>
      <c r="DX207" s="63" t="e">
        <f>IF(SUM($DZ$16:$DZ62)=SUM($DX$165:$EC$165),DX$165-((DX$165/DX$166)*(COUNTIF($DZ$23:$DZ62,"=0"))),999999)</f>
        <v>#DIV/0!</v>
      </c>
      <c r="DY207" s="20" t="e">
        <f>IF(SUM($DZ$16:$DZ62)=SUM($DX$165:$EC$165),DY$165-((DY$165/DY$166)*(COUNTIF($DZ$23:$DZ62,"=0"))),999999)</f>
        <v>#DIV/0!</v>
      </c>
      <c r="DZ207" s="20" t="e">
        <f>IF(SUM($DZ$16:$DZ62)=SUM($DX$165:$EC$165),DZ$165-((DZ$165/DZ$166)*(COUNTIF($DZ$23:$DZ62,"=0"))),999999)</f>
        <v>#DIV/0!</v>
      </c>
      <c r="EA207" s="20" t="e">
        <f>IF(SUM($DZ$16:$DZ62)=SUM($DX$165:$EC$165),EA$165-((EA$165/EA$166)*(COUNTIF($DZ$23:$DZ62,"=0"))),999999)</f>
        <v>#DIV/0!</v>
      </c>
      <c r="EB207" s="20" t="e">
        <f>IF(SUM($DZ$16:$DZ62)=SUM($DX$165:$EC$165),EB$165-((EB$165/EB$166)*(COUNTIF($DZ$23:$DZ62,"=0"))),999999)</f>
        <v>#DIV/0!</v>
      </c>
      <c r="EC207" s="20" t="e">
        <f>IF(SUM($DZ$16:$DZ62)=SUM($DX$165:$EC$165),EC$165-((EC$165/EC$166)*(COUNTIF($DZ$23:$DZ62,"=0"))),999999)</f>
        <v>#DIV/0!</v>
      </c>
      <c r="EJ207" s="6">
        <v>2054</v>
      </c>
      <c r="EK207" s="63" t="e">
        <f>IF(SUM($EM$16:$EM62)=SUM($EK$165:$EP$165),EK$165-((EK$165/EK$166)*(COUNTIF($EM$23:$EM62,"=0"))),999999)</f>
        <v>#DIV/0!</v>
      </c>
      <c r="EL207" s="20" t="e">
        <f>IF(SUM($EM$16:$EM62)=SUM($EK$165:$EP$165),EL$165-((EL$165/EL$166)*(COUNTIF($EM$23:$EM62,"=0"))),999999)</f>
        <v>#DIV/0!</v>
      </c>
      <c r="EM207" s="20" t="e">
        <f>IF(SUM($EM$16:$EM62)=SUM($EK$165:$EP$165),EM$165-((EM$165/EM$166)*(COUNTIF($EM$23:$EM62,"=0"))),999999)</f>
        <v>#DIV/0!</v>
      </c>
      <c r="EN207" s="20" t="e">
        <f>IF(SUM($EM$16:$EM62)=SUM($EK$165:$EP$165),EN$165-((EN$165/EN$166)*(COUNTIF($EM$23:$EM62,"=0"))),999999)</f>
        <v>#DIV/0!</v>
      </c>
      <c r="EO207" s="20" t="e">
        <f>IF(SUM($EM$16:$EM62)=SUM($EK$165:$EP$165),EO$165-((EO$165/EO$166)*(COUNTIF($EM$23:$EM62,"=0"))),999999)</f>
        <v>#DIV/0!</v>
      </c>
      <c r="EP207" s="20" t="e">
        <f>IF(SUM($EM$16:$EM62)=SUM($EK$165:$EP$165),EP$165-((EP$165/EP$166)*(COUNTIF($EM$23:$EM62,"=0"))),999999)</f>
        <v>#DIV/0!</v>
      </c>
      <c r="EW207" s="6">
        <v>2054</v>
      </c>
      <c r="EX207" s="63">
        <f>IF(SUM($EZ$16:$EZ62)=SUM($EX$165:$FC$165),EX$165-((EX$165/EX$166)*(COUNTIF($EZ$23:$EZ62,"=0"))),999999)</f>
        <v>999999</v>
      </c>
      <c r="EY207" s="20">
        <f>IF(SUM($EZ$16:$EZ62)=SUM($EX$165:$FC$165),EY$165-((EY$165/EY$166)*(COUNTIF($EZ$23:$EZ62,"=0"))),999999)</f>
        <v>999999</v>
      </c>
      <c r="EZ207" s="20">
        <f>IF(SUM($EZ$16:$EZ62)=SUM($EX$165:$FC$165),EZ$165-((EZ$165/EZ$166)*(COUNTIF($EZ$23:$EZ62,"=0"))),999999)</f>
        <v>999999</v>
      </c>
      <c r="FA207" s="20">
        <f>IF(SUM($EZ$16:$EZ62)=SUM($EX$165:$FC$165),FA$165-((FA$165/FA$166)*(COUNTIF($EZ$23:$EZ62,"=0"))),999999)</f>
        <v>999999</v>
      </c>
      <c r="FB207" s="20">
        <f>IF(SUM($EZ$16:$EZ62)=SUM($EX$165:$FC$165),FB$165-((FB$165/FB$166)*(COUNTIF($EZ$23:$EZ62,"=0"))),999999)</f>
        <v>999999</v>
      </c>
      <c r="FC207" s="20">
        <f>IF(SUM($EZ$16:$EZ62)=SUM($EX$165:$FC$165),FC$165-((FC$165/FC$166)*(COUNTIF($EZ$23:$EZ62,"=0"))),999999)</f>
        <v>999999</v>
      </c>
      <c r="FJ207" s="47"/>
    </row>
    <row r="208" spans="2:166" ht="15.75" thickBot="1" x14ac:dyDescent="0.3">
      <c r="B208" s="141"/>
      <c r="C208" s="142"/>
      <c r="D208" s="143"/>
      <c r="E208" s="144"/>
      <c r="F208" s="144"/>
      <c r="G208" s="144"/>
      <c r="H208" s="144"/>
      <c r="I208" s="145"/>
      <c r="J208" s="142"/>
      <c r="K208" s="65"/>
      <c r="L208" s="5"/>
      <c r="M208" s="10"/>
      <c r="N208" s="10"/>
      <c r="O208" s="10"/>
      <c r="P208" s="10"/>
      <c r="Q208" s="39"/>
      <c r="R208" s="39"/>
      <c r="S208" s="39"/>
      <c r="T208" s="39"/>
      <c r="U208" s="39"/>
      <c r="V208" s="39"/>
      <c r="W208" s="6">
        <v>2055</v>
      </c>
      <c r="X208" s="65"/>
      <c r="Y208" s="5"/>
      <c r="Z208" s="10"/>
      <c r="AA208" s="10"/>
      <c r="AB208" s="10"/>
      <c r="AC208" s="10"/>
      <c r="AD208" s="39"/>
      <c r="AE208" s="39"/>
      <c r="AF208" s="39"/>
      <c r="AG208" s="39"/>
      <c r="AH208" s="39"/>
      <c r="AI208" s="39"/>
      <c r="AJ208" s="6">
        <v>2055</v>
      </c>
      <c r="AK208" s="65"/>
      <c r="AL208" s="5"/>
      <c r="AM208" s="10"/>
      <c r="AN208" s="10"/>
      <c r="AO208" s="10"/>
      <c r="AP208" s="10"/>
      <c r="AQ208" s="39"/>
      <c r="AR208" s="39"/>
      <c r="AS208" s="39"/>
      <c r="AT208" s="39"/>
      <c r="AU208" s="39"/>
      <c r="AV208" s="39"/>
      <c r="AW208" s="6">
        <v>2055</v>
      </c>
      <c r="AX208" s="65"/>
      <c r="AY208" s="5"/>
      <c r="AZ208" s="10"/>
      <c r="BA208" s="10"/>
      <c r="BB208" s="10"/>
      <c r="BC208" s="10"/>
      <c r="BD208" s="39"/>
      <c r="BE208" s="39"/>
      <c r="BF208" s="39"/>
      <c r="BG208" s="39"/>
      <c r="BH208" s="39"/>
      <c r="BI208" s="39"/>
      <c r="BJ208" s="6">
        <v>2055</v>
      </c>
      <c r="BK208" s="65"/>
      <c r="BL208" s="5"/>
      <c r="BM208" s="10"/>
      <c r="BN208" s="10"/>
      <c r="BO208" s="10"/>
      <c r="BP208" s="10"/>
      <c r="BQ208" s="39"/>
      <c r="BR208" s="39"/>
      <c r="BS208" s="39"/>
      <c r="BT208" s="39"/>
      <c r="BU208" s="39"/>
      <c r="BV208" s="39"/>
      <c r="BW208" s="6">
        <v>2055</v>
      </c>
      <c r="BX208" s="65"/>
      <c r="BY208" s="5"/>
      <c r="BZ208" s="10"/>
      <c r="CA208" s="10"/>
      <c r="CB208" s="10"/>
      <c r="CC208" s="10"/>
      <c r="CD208" s="39"/>
      <c r="CE208" s="39"/>
      <c r="CF208" s="39"/>
      <c r="CG208" s="39"/>
      <c r="CH208" s="39"/>
      <c r="CI208" s="39"/>
      <c r="CJ208" s="6">
        <v>2055</v>
      </c>
      <c r="CK208" s="65"/>
      <c r="CL208" s="5"/>
      <c r="CM208" s="10"/>
      <c r="CN208" s="10"/>
      <c r="CO208" s="10"/>
      <c r="CP208" s="10"/>
      <c r="CQ208" s="39"/>
      <c r="CR208" s="39"/>
      <c r="CS208" s="39"/>
      <c r="CT208" s="39"/>
      <c r="CU208" s="39"/>
      <c r="CV208" s="39"/>
      <c r="CW208" s="6">
        <v>2055</v>
      </c>
      <c r="CX208" s="65"/>
      <c r="CY208" s="5"/>
      <c r="CZ208" s="10"/>
      <c r="DA208" s="10"/>
      <c r="DB208" s="10"/>
      <c r="DC208" s="10"/>
      <c r="DD208" s="39"/>
      <c r="DE208" s="39"/>
      <c r="DF208" s="39"/>
      <c r="DG208" s="39"/>
      <c r="DH208" s="39"/>
      <c r="DI208" s="39"/>
      <c r="DJ208" s="6">
        <v>2055</v>
      </c>
      <c r="DK208" s="65"/>
      <c r="DL208" s="5"/>
      <c r="DM208" s="10"/>
      <c r="DN208" s="10"/>
      <c r="DO208" s="10"/>
      <c r="DP208" s="10"/>
      <c r="DQ208" s="39"/>
      <c r="DR208" s="39"/>
      <c r="DS208" s="39"/>
      <c r="DT208" s="39"/>
      <c r="DU208" s="39"/>
      <c r="DV208" s="39"/>
      <c r="DW208" s="6">
        <v>2055</v>
      </c>
      <c r="DX208" s="65"/>
      <c r="DY208" s="5"/>
      <c r="DZ208" s="10"/>
      <c r="EA208" s="10"/>
      <c r="EB208" s="10"/>
      <c r="EC208" s="10"/>
      <c r="ED208" s="39"/>
      <c r="EE208" s="39"/>
      <c r="EF208" s="39"/>
      <c r="EG208" s="39"/>
      <c r="EH208" s="39"/>
      <c r="EI208" s="39"/>
      <c r="EJ208" s="6">
        <v>2055</v>
      </c>
      <c r="EK208" s="65"/>
      <c r="EL208" s="5"/>
      <c r="EM208" s="10"/>
      <c r="EN208" s="10"/>
      <c r="EO208" s="10"/>
      <c r="EP208" s="10"/>
      <c r="EQ208" s="39"/>
      <c r="ER208" s="39"/>
      <c r="ES208" s="39"/>
      <c r="ET208" s="39"/>
      <c r="EU208" s="39"/>
      <c r="EV208" s="39"/>
      <c r="EW208" s="6">
        <v>2055</v>
      </c>
      <c r="EX208" s="65"/>
      <c r="EY208" s="5"/>
      <c r="EZ208" s="10"/>
      <c r="FA208" s="10"/>
      <c r="FB208" s="10"/>
      <c r="FC208" s="10"/>
      <c r="FD208" s="39"/>
      <c r="FE208" s="39"/>
      <c r="FF208" s="39"/>
      <c r="FG208" s="39"/>
      <c r="FH208" s="39"/>
      <c r="FI208" s="39"/>
      <c r="FJ208" s="47"/>
    </row>
    <row r="209" spans="2:166" ht="15.75" thickBot="1" x14ac:dyDescent="0.3">
      <c r="B209" s="140"/>
      <c r="C209" s="68"/>
      <c r="D209" s="68"/>
      <c r="E209" s="68"/>
      <c r="F209" s="68"/>
      <c r="G209" s="68"/>
      <c r="H209" s="68"/>
      <c r="I209" s="68"/>
      <c r="J209" s="69"/>
      <c r="K209" s="137">
        <f t="shared" ref="K209:P209" si="170">IF(K166&gt;0,INDEX(K168:K207,MATCH(K165,K168:K207,0)+(20-(MATCH(K165,K$168:K$207,0)-MATCH($K$69,$K$72:$K$111,0))),1),0)</f>
        <v>0</v>
      </c>
      <c r="L209" s="138">
        <f t="shared" si="170"/>
        <v>0</v>
      </c>
      <c r="M209" s="138">
        <f t="shared" si="170"/>
        <v>0</v>
      </c>
      <c r="N209" s="138">
        <f t="shared" si="170"/>
        <v>0</v>
      </c>
      <c r="O209" s="138">
        <f t="shared" si="170"/>
        <v>0</v>
      </c>
      <c r="P209" s="139">
        <f t="shared" si="170"/>
        <v>0</v>
      </c>
      <c r="Q209" s="68"/>
      <c r="R209" s="68"/>
      <c r="S209" s="68"/>
      <c r="T209" s="68"/>
      <c r="U209" s="68"/>
      <c r="V209" s="68"/>
      <c r="W209" s="69"/>
      <c r="X209" s="67">
        <f>IF(X166&gt;0,INDEX(X168:X207,MATCH(X165,X168:X207,0)+(20-(MATCH(X165,X$168:X$207,0)-MATCH($X$69,$X$72:$X$111,0))),1),0)</f>
        <v>0</v>
      </c>
      <c r="Y209" s="67">
        <f t="shared" ref="Y209:AC209" si="171">IF(Y166&gt;0,INDEX(Y168:Y207,MATCH(Y165,Y168:Y207,0)+(20-(MATCH(Y165,Y$168:Y$207,0)-MATCH($X$69,$X$72:$X$111,0))),1),0)</f>
        <v>0</v>
      </c>
      <c r="Z209" s="67">
        <f t="shared" si="171"/>
        <v>0</v>
      </c>
      <c r="AA209" s="67">
        <f t="shared" si="171"/>
        <v>0</v>
      </c>
      <c r="AB209" s="67">
        <f t="shared" si="171"/>
        <v>0</v>
      </c>
      <c r="AC209" s="67">
        <f t="shared" si="171"/>
        <v>0</v>
      </c>
      <c r="AD209" s="68"/>
      <c r="AE209" s="68"/>
      <c r="AF209" s="68"/>
      <c r="AG209" s="68"/>
      <c r="AH209" s="68"/>
      <c r="AI209" s="68"/>
      <c r="AJ209" s="69"/>
      <c r="AK209" s="67">
        <f>IF(AK166&gt;0,INDEX(AK168:AK207,MATCH(AK165,AK168:AK207,0)+(20-(MATCH(AK165,AK$168:AK$207,0)-MATCH($AK$69,$AK$72:$AK$111,0))),1),0)</f>
        <v>0</v>
      </c>
      <c r="AL209" s="67">
        <f t="shared" ref="AL209:AP209" si="172">IF(AL166&gt;0,INDEX(AL168:AL207,MATCH(AL165,AL168:AL207,0)+(20-(MATCH(AL165,AL$168:AL$207,0)-MATCH($AK$69,$AK$72:$AK$111,0))),1),0)</f>
        <v>0</v>
      </c>
      <c r="AM209" s="67">
        <f t="shared" si="172"/>
        <v>0</v>
      </c>
      <c r="AN209" s="67">
        <f t="shared" si="172"/>
        <v>0</v>
      </c>
      <c r="AO209" s="67">
        <f t="shared" si="172"/>
        <v>0</v>
      </c>
      <c r="AP209" s="67">
        <f t="shared" si="172"/>
        <v>0</v>
      </c>
      <c r="AQ209" s="68"/>
      <c r="AR209" s="68"/>
      <c r="AS209" s="68"/>
      <c r="AT209" s="68"/>
      <c r="AU209" s="68"/>
      <c r="AV209" s="68"/>
      <c r="AW209" s="69"/>
      <c r="AX209" s="67">
        <f>IF(AX166&gt;0,INDEX(AX168:AX207,MATCH(AX165,AX168:AX207,0)+(20-(MATCH(AX165,AX$168:AX$207,0)-MATCH($AX$69,$AX$72:$AX$111,0))),1),0)</f>
        <v>0</v>
      </c>
      <c r="AY209" s="67">
        <f t="shared" ref="AY209:BC209" si="173">IF(AY166&gt;0,INDEX(AY168:AY207,MATCH(AY165,AY168:AY207,0)+(20-(MATCH(AY165,AY$168:AY$207,0)-MATCH($AX$69,$AX$72:$AX$111,0))),1),0)</f>
        <v>0</v>
      </c>
      <c r="AZ209" s="67">
        <f t="shared" si="173"/>
        <v>0</v>
      </c>
      <c r="BA209" s="67">
        <f t="shared" si="173"/>
        <v>0</v>
      </c>
      <c r="BB209" s="67">
        <f t="shared" si="173"/>
        <v>0</v>
      </c>
      <c r="BC209" s="67">
        <f t="shared" si="173"/>
        <v>0</v>
      </c>
      <c r="BD209" s="68"/>
      <c r="BE209" s="68"/>
      <c r="BF209" s="68"/>
      <c r="BG209" s="68"/>
      <c r="BH209" s="68"/>
      <c r="BI209" s="68"/>
      <c r="BJ209" s="69"/>
      <c r="BK209" s="67">
        <f>IF(BK166&gt;0,INDEX(BK168:BK207,MATCH(BK165,BK168:BK207,0)+(20-(MATCH(BK165,BK$168:BK$207,0)-MATCH($BK$69,$BK$72:$BK$111,0))),1),0)</f>
        <v>0</v>
      </c>
      <c r="BL209" s="67">
        <f t="shared" ref="BL209:BP209" si="174">IF(BL166&gt;0,INDEX(BL168:BL207,MATCH(BL165,BL168:BL207,0)+(20-(MATCH(BL165,BL$168:BL$207,0)-MATCH($BK$69,$BK$72:$BK$111,0))),1),0)</f>
        <v>0</v>
      </c>
      <c r="BM209" s="67">
        <f t="shared" si="174"/>
        <v>0</v>
      </c>
      <c r="BN209" s="67">
        <f t="shared" si="174"/>
        <v>0</v>
      </c>
      <c r="BO209" s="67">
        <f t="shared" si="174"/>
        <v>0</v>
      </c>
      <c r="BP209" s="67">
        <f t="shared" si="174"/>
        <v>0</v>
      </c>
      <c r="BQ209" s="68"/>
      <c r="BR209" s="68"/>
      <c r="BS209" s="68"/>
      <c r="BT209" s="68"/>
      <c r="BU209" s="68"/>
      <c r="BV209" s="68"/>
      <c r="BW209" s="69"/>
      <c r="BX209" s="67">
        <f>IF(BX166&gt;0,INDEX(BX168:BX207,MATCH(BX165,BX168:BX207,0)+(20-(MATCH(BX165,BX$168:BX$207,0)-MATCH($BX$69,$BX$72:$BX$111,0))),1),0)</f>
        <v>0</v>
      </c>
      <c r="BY209" s="67">
        <f t="shared" ref="BY209:CC209" si="175">IF(BY166&gt;0,INDEX(BY168:BY207,MATCH(BY165,BY168:BY207,0)+(20-(MATCH(BY165,BY$168:BY$207,0)-MATCH($BX$69,$BX$72:$BX$111,0))),1),0)</f>
        <v>0</v>
      </c>
      <c r="BZ209" s="67">
        <f t="shared" si="175"/>
        <v>0</v>
      </c>
      <c r="CA209" s="67">
        <f t="shared" si="175"/>
        <v>0</v>
      </c>
      <c r="CB209" s="67">
        <f t="shared" si="175"/>
        <v>0</v>
      </c>
      <c r="CC209" s="67">
        <f t="shared" si="175"/>
        <v>0</v>
      </c>
      <c r="CD209" s="68"/>
      <c r="CE209" s="68"/>
      <c r="CF209" s="68"/>
      <c r="CG209" s="68"/>
      <c r="CH209" s="68"/>
      <c r="CI209" s="68"/>
      <c r="CJ209" s="69"/>
      <c r="CK209" s="67">
        <f>IF(CK166&gt;0,INDEX(CK168:CK207,MATCH(CK165,CK168:CK207,0)+(20-(MATCH(CK165,CK$168:CK$207,0)-MATCH($CK$69,$CK$72:$CK$111,0))),1),0)</f>
        <v>0</v>
      </c>
      <c r="CL209" s="67">
        <f t="shared" ref="CL209:CP209" si="176">IF(CL166&gt;0,INDEX(CL168:CL207,MATCH(CL165,CL168:CL207,0)+(20-(MATCH(CL165,CL$168:CL$207,0)-MATCH($CK$69,$CK$72:$CK$111,0))),1),0)</f>
        <v>0</v>
      </c>
      <c r="CM209" s="67">
        <f t="shared" si="176"/>
        <v>0</v>
      </c>
      <c r="CN209" s="67">
        <f t="shared" si="176"/>
        <v>0</v>
      </c>
      <c r="CO209" s="67">
        <f t="shared" si="176"/>
        <v>0</v>
      </c>
      <c r="CP209" s="67">
        <f t="shared" si="176"/>
        <v>0</v>
      </c>
      <c r="CQ209" s="68"/>
      <c r="CR209" s="68"/>
      <c r="CS209" s="68"/>
      <c r="CT209" s="68"/>
      <c r="CU209" s="68"/>
      <c r="CV209" s="68"/>
      <c r="CW209" s="69"/>
      <c r="CX209" s="67">
        <f>IF(CX166&gt;0,INDEX(CX168:CX207,MATCH(CX165,CX168:CX207,0)+(20-(MATCH(CX165,CX$168:CX$207,0)-MATCH($CX$69,$CX$72:$CX$111,0))),1),0)</f>
        <v>0</v>
      </c>
      <c r="CY209" s="67">
        <f t="shared" ref="CY209:DC209" si="177">IF(CY166&gt;0,INDEX(CY168:CY207,MATCH(CY165,CY168:CY207,0)+(20-(MATCH(CY165,CY$168:CY$207,0)-MATCH($CX$69,$CX$72:$CX$111,0))),1),0)</f>
        <v>0</v>
      </c>
      <c r="CZ209" s="67">
        <f t="shared" si="177"/>
        <v>0</v>
      </c>
      <c r="DA209" s="67">
        <f t="shared" si="177"/>
        <v>0</v>
      </c>
      <c r="DB209" s="67">
        <f t="shared" si="177"/>
        <v>0</v>
      </c>
      <c r="DC209" s="67">
        <f t="shared" si="177"/>
        <v>0</v>
      </c>
      <c r="DD209" s="68"/>
      <c r="DE209" s="68"/>
      <c r="DF209" s="68"/>
      <c r="DG209" s="68"/>
      <c r="DH209" s="68"/>
      <c r="DI209" s="68"/>
      <c r="DJ209" s="69"/>
      <c r="DK209" s="67">
        <f>IF(DK166&gt;0,INDEX(DK168:DK207,MATCH(DK165,DK168:DK207,0)+(20-(MATCH(DK165,DK$168:DK$207,0)-MATCH($DK$69,$DK$72:$DK$111,0))),1),0)</f>
        <v>0</v>
      </c>
      <c r="DL209" s="67">
        <f t="shared" ref="DL209:DP209" si="178">IF(DL166&gt;0,INDEX(DL168:DL207,MATCH(DL165,DL168:DL207,0)+(20-(MATCH(DL165,DL$168:DL$207,0)-MATCH($DK$69,$DK$72:$DK$111,0))),1),0)</f>
        <v>0</v>
      </c>
      <c r="DM209" s="67">
        <f t="shared" si="178"/>
        <v>0</v>
      </c>
      <c r="DN209" s="67">
        <f t="shared" si="178"/>
        <v>0</v>
      </c>
      <c r="DO209" s="67">
        <f t="shared" si="178"/>
        <v>0</v>
      </c>
      <c r="DP209" s="67">
        <f t="shared" si="178"/>
        <v>0</v>
      </c>
      <c r="DQ209" s="68"/>
      <c r="DR209" s="68"/>
      <c r="DS209" s="68"/>
      <c r="DT209" s="68"/>
      <c r="DU209" s="68"/>
      <c r="DV209" s="68"/>
      <c r="DW209" s="69"/>
      <c r="DX209" s="67">
        <f>IF(DX166&gt;0,INDEX(DX168:DX207,MATCH(DX165,DX168:DX207,0)+(20-(MATCH(DX165,DX$168:DX$207,0)-MATCH($DX$69,$DX$72:$DX$111,0))),1),0)</f>
        <v>0</v>
      </c>
      <c r="DY209" s="67">
        <f t="shared" ref="DY209:EC209" si="179">IF(DY166&gt;0,INDEX(DY168:DY207,MATCH(DY165,DY168:DY207,0)+(20-(MATCH(DY165,DY$168:DY$207,0)-MATCH($DX$69,$DX$72:$DX$111,0))),1),0)</f>
        <v>0</v>
      </c>
      <c r="DZ209" s="67">
        <f t="shared" si="179"/>
        <v>0</v>
      </c>
      <c r="EA209" s="67">
        <f t="shared" si="179"/>
        <v>0</v>
      </c>
      <c r="EB209" s="67">
        <f t="shared" si="179"/>
        <v>0</v>
      </c>
      <c r="EC209" s="67">
        <f t="shared" si="179"/>
        <v>0</v>
      </c>
      <c r="ED209" s="68"/>
      <c r="EE209" s="68"/>
      <c r="EF209" s="68"/>
      <c r="EG209" s="68"/>
      <c r="EH209" s="68"/>
      <c r="EI209" s="68"/>
      <c r="EJ209" s="69"/>
      <c r="EK209" s="67">
        <f>IF(EK166&gt;0,INDEX(EK168:EK207,MATCH(EK165,EK168:EK207,0)+(20-(MATCH(EK165,EK$168:EK$207,0)-MATCH($EK$69,$EK$72:$EK$111,0))),1),0)</f>
        <v>0</v>
      </c>
      <c r="EL209" s="67">
        <f t="shared" ref="EL209:EP209" si="180">IF(EL166&gt;0,INDEX(EL168:EL207,MATCH(EL165,EL168:EL207,0)+(20-(MATCH(EL165,EL$168:EL$207,0)-MATCH($EK$69,$EK$72:$EK$111,0))),1),0)</f>
        <v>0</v>
      </c>
      <c r="EM209" s="67">
        <f t="shared" si="180"/>
        <v>0</v>
      </c>
      <c r="EN209" s="67">
        <f t="shared" si="180"/>
        <v>0</v>
      </c>
      <c r="EO209" s="67">
        <f t="shared" si="180"/>
        <v>0</v>
      </c>
      <c r="EP209" s="67">
        <f t="shared" si="180"/>
        <v>0</v>
      </c>
      <c r="EQ209" s="68"/>
      <c r="ER209" s="68"/>
      <c r="ES209" s="68"/>
      <c r="ET209" s="68"/>
      <c r="EU209" s="68"/>
      <c r="EV209" s="68"/>
      <c r="EW209" s="69"/>
      <c r="EX209" s="67" t="e">
        <f>IF(EX166&gt;0,INDEX(EX168:EX207,MATCH(EX165,EX168:EX207,0)+(20-(MATCH(EX165,EX$168:EX$207,0)-MATCH($EX$69,$EX$72:$EX$111,0))),1),0)</f>
        <v>#N/A</v>
      </c>
      <c r="EY209" s="67">
        <f t="shared" ref="EY209:FC209" si="181">IF(EY166&gt;0,INDEX(EY168:EY207,MATCH(EY165,EY168:EY207,0)+(20-(MATCH(EY165,EY$168:EY$207,0)-MATCH($EX$69,$EX$72:$EX$111,0))),1),0)</f>
        <v>0</v>
      </c>
      <c r="EZ209" s="67">
        <f t="shared" si="181"/>
        <v>0</v>
      </c>
      <c r="FA209" s="67">
        <f t="shared" si="181"/>
        <v>0</v>
      </c>
      <c r="FB209" s="67">
        <f t="shared" si="181"/>
        <v>0</v>
      </c>
      <c r="FC209" s="67">
        <f t="shared" si="181"/>
        <v>0</v>
      </c>
      <c r="FD209" s="68"/>
      <c r="FE209" s="68"/>
      <c r="FF209" s="68"/>
      <c r="FG209" s="68"/>
      <c r="FH209" s="68"/>
      <c r="FI209" s="68"/>
      <c r="FJ209" s="69"/>
    </row>
    <row r="210" spans="2:166" ht="15.75" thickTop="1" x14ac:dyDescent="0.25">
      <c r="T210" s="39"/>
      <c r="U210" s="39"/>
      <c r="V210" s="39"/>
      <c r="W210" s="39"/>
    </row>
    <row r="211" spans="2:166" x14ac:dyDescent="0.25">
      <c r="T211" s="39"/>
      <c r="U211" s="39"/>
      <c r="V211" s="39"/>
      <c r="W211" s="39"/>
    </row>
    <row r="212" spans="2:166" ht="19.5" x14ac:dyDescent="0.25">
      <c r="E212" s="229" t="s">
        <v>56</v>
      </c>
      <c r="F212" s="230"/>
      <c r="G212" s="230"/>
      <c r="H212" s="230"/>
      <c r="I212" s="230"/>
      <c r="J212" s="230"/>
      <c r="K212" s="230"/>
      <c r="L212" s="230"/>
      <c r="M212" s="230"/>
      <c r="N212" s="230"/>
      <c r="O212" s="230"/>
      <c r="P212" s="231"/>
      <c r="T212" s="39"/>
      <c r="U212" s="39"/>
      <c r="V212" s="39"/>
      <c r="W212" s="39"/>
    </row>
    <row r="213" spans="2:166" x14ac:dyDescent="0.25">
      <c r="T213" s="39"/>
      <c r="U213" s="39"/>
      <c r="V213" s="39"/>
      <c r="W213" s="39"/>
    </row>
    <row r="214" spans="2:166" ht="23.25" customHeight="1" x14ac:dyDescent="0.25">
      <c r="E214" s="89" t="s">
        <v>42</v>
      </c>
      <c r="F214" s="89" t="s">
        <v>43</v>
      </c>
      <c r="G214" s="89" t="s">
        <v>44</v>
      </c>
      <c r="H214" s="89" t="s">
        <v>45</v>
      </c>
      <c r="I214" s="89" t="s">
        <v>46</v>
      </c>
      <c r="J214" s="89" t="s">
        <v>47</v>
      </c>
      <c r="K214" s="89" t="s">
        <v>48</v>
      </c>
      <c r="L214" s="89" t="s">
        <v>49</v>
      </c>
      <c r="M214" s="89" t="s">
        <v>50</v>
      </c>
      <c r="N214" s="89" t="s">
        <v>51</v>
      </c>
      <c r="O214" s="101" t="s">
        <v>83</v>
      </c>
      <c r="P214" s="101" t="s">
        <v>84</v>
      </c>
      <c r="T214" s="39"/>
      <c r="U214" s="39"/>
      <c r="V214" s="39"/>
      <c r="W214" s="39"/>
    </row>
    <row r="215" spans="2:166" x14ac:dyDescent="0.25">
      <c r="D215" s="81" t="s">
        <v>5</v>
      </c>
      <c r="E215" s="29" t="e">
        <f>IRR(S17:S63)</f>
        <v>#NUM!</v>
      </c>
      <c r="F215" s="29" t="e">
        <f>IRR(AF17:AF63)</f>
        <v>#NUM!</v>
      </c>
      <c r="G215" s="29" t="e">
        <f>IRR(AS17:AS63)</f>
        <v>#NUM!</v>
      </c>
      <c r="H215" s="29" t="e">
        <f>IRR(BF17:BF63)</f>
        <v>#NUM!</v>
      </c>
      <c r="I215" s="29" t="e">
        <f>IRR(BS17:BS63)</f>
        <v>#NUM!</v>
      </c>
      <c r="J215" s="29" t="e">
        <f>IRR(CF17:CF63)</f>
        <v>#NUM!</v>
      </c>
      <c r="K215" s="29" t="e">
        <f>IRR(CS17:CS63)</f>
        <v>#NUM!</v>
      </c>
      <c r="L215" s="29" t="e">
        <f>IRR(DF17:DF63)</f>
        <v>#NUM!</v>
      </c>
      <c r="M215" s="29" t="e">
        <f>IRR(DS17:DS63)</f>
        <v>#NUM!</v>
      </c>
      <c r="N215" s="29" t="e">
        <f>IRR(EF17:EF63)</f>
        <v>#NUM!</v>
      </c>
      <c r="O215" s="29" t="e">
        <f>IRR(ES17:ES63)</f>
        <v>#NUM!</v>
      </c>
      <c r="P215" s="29" t="e">
        <f>IRR(FF17:FF63)</f>
        <v>#NUM!</v>
      </c>
      <c r="T215" s="39"/>
      <c r="U215" s="39"/>
      <c r="V215" s="39"/>
      <c r="W215" s="39"/>
    </row>
    <row r="216" spans="2:166" x14ac:dyDescent="0.25">
      <c r="D216" s="81" t="s">
        <v>6</v>
      </c>
      <c r="E216" s="30">
        <f>U64</f>
        <v>0</v>
      </c>
      <c r="F216" s="30">
        <f>AH64</f>
        <v>0</v>
      </c>
      <c r="G216" s="30">
        <f>AU64</f>
        <v>0</v>
      </c>
      <c r="H216" s="30">
        <f>BH64</f>
        <v>0</v>
      </c>
      <c r="I216" s="30">
        <f>BU64</f>
        <v>0</v>
      </c>
      <c r="J216" s="30">
        <f>CH64</f>
        <v>0</v>
      </c>
      <c r="K216" s="30">
        <f>CU64</f>
        <v>0</v>
      </c>
      <c r="L216" s="30">
        <f>DH64</f>
        <v>0</v>
      </c>
      <c r="M216" s="30">
        <f>DU64</f>
        <v>0</v>
      </c>
      <c r="N216" s="30">
        <f>EH64</f>
        <v>0</v>
      </c>
      <c r="O216" s="30">
        <f>EU64</f>
        <v>0</v>
      </c>
      <c r="P216" s="30">
        <f>FH64</f>
        <v>0</v>
      </c>
      <c r="T216" s="39"/>
      <c r="U216" s="39"/>
      <c r="V216" s="39"/>
      <c r="W216" s="39"/>
    </row>
    <row r="217" spans="2:166" x14ac:dyDescent="0.25">
      <c r="D217" s="81" t="s">
        <v>7</v>
      </c>
      <c r="E217" s="31" t="e">
        <f>W64/V64</f>
        <v>#DIV/0!</v>
      </c>
      <c r="F217" s="31" t="e">
        <f>AJ64/AI64</f>
        <v>#DIV/0!</v>
      </c>
      <c r="G217" s="31" t="e">
        <f>AW64/AV64</f>
        <v>#DIV/0!</v>
      </c>
      <c r="H217" s="31" t="e">
        <f>BJ64/BI64</f>
        <v>#DIV/0!</v>
      </c>
      <c r="I217" s="31" t="e">
        <f>BW64/BV64</f>
        <v>#DIV/0!</v>
      </c>
      <c r="J217" s="31" t="e">
        <f>CJ64/CI64</f>
        <v>#DIV/0!</v>
      </c>
      <c r="K217" s="31" t="e">
        <f>CW64/CV64</f>
        <v>#DIV/0!</v>
      </c>
      <c r="L217" s="31" t="e">
        <f>DJ64/DI64</f>
        <v>#DIV/0!</v>
      </c>
      <c r="M217" s="31" t="e">
        <f>DW64/DV64</f>
        <v>#DIV/0!</v>
      </c>
      <c r="N217" s="31" t="e">
        <f>EJ64/EI64</f>
        <v>#DIV/0!</v>
      </c>
      <c r="O217" s="31" t="e">
        <f>EW64/EV64</f>
        <v>#DIV/0!</v>
      </c>
      <c r="P217" s="31" t="e">
        <f>FJ64/FI64</f>
        <v>#DIV/0!</v>
      </c>
      <c r="T217" s="39"/>
      <c r="U217" s="39"/>
      <c r="V217" s="39"/>
      <c r="W217" s="39"/>
    </row>
    <row r="218" spans="2:166" x14ac:dyDescent="0.25">
      <c r="N218" s="70"/>
      <c r="O218" s="71"/>
      <c r="T218" s="39"/>
      <c r="U218" s="39"/>
      <c r="V218" s="39"/>
      <c r="W218" s="39"/>
    </row>
    <row r="219" spans="2:166" x14ac:dyDescent="0.25">
      <c r="E219" s="73" t="s">
        <v>57</v>
      </c>
      <c r="N219" s="70"/>
      <c r="O219" s="71"/>
      <c r="T219" s="39"/>
      <c r="U219" s="39"/>
      <c r="V219" s="39"/>
      <c r="W219" s="39"/>
    </row>
    <row r="220" spans="2:166" x14ac:dyDescent="0.25">
      <c r="D220" s="81" t="s">
        <v>5</v>
      </c>
      <c r="E220" s="29" t="e">
        <f>IRR(G17:G63)</f>
        <v>#NUM!</v>
      </c>
      <c r="N220" s="70"/>
      <c r="O220" s="71"/>
      <c r="T220" s="39"/>
      <c r="U220" s="39"/>
      <c r="V220" s="39"/>
      <c r="W220" s="39"/>
    </row>
    <row r="221" spans="2:166" x14ac:dyDescent="0.25">
      <c r="D221" s="81" t="s">
        <v>6</v>
      </c>
      <c r="E221" s="30">
        <f>H64</f>
        <v>0</v>
      </c>
      <c r="N221" s="70"/>
      <c r="O221" s="71"/>
      <c r="T221" s="39"/>
      <c r="U221" s="39"/>
      <c r="V221" s="39"/>
      <c r="W221" s="39"/>
    </row>
    <row r="222" spans="2:166" ht="15" customHeight="1" x14ac:dyDescent="0.25">
      <c r="D222" s="81" t="s">
        <v>7</v>
      </c>
      <c r="E222" s="31" t="e">
        <f>J64/I64</f>
        <v>#DIV/0!</v>
      </c>
    </row>
    <row r="223" spans="2:166" x14ac:dyDescent="0.25">
      <c r="Q223" s="72"/>
    </row>
    <row r="239" spans="19:19" x14ac:dyDescent="0.25">
      <c r="S239" s="193"/>
    </row>
  </sheetData>
  <sheetProtection algorithmName="SHA-512" hashValue="IjE43y4OmNEwVm9nSFsXihWvotGjOS9s9Q+g2LvlJXHz1a4RGg9fj8hmujVEnqNXQjgPWYJZpx/umRpVM21qmQ==" saltValue="7KGPjiNE0y3d5G8YF/fI2A==" spinCount="100000" sheet="1" objects="1" scenarios="1"/>
  <dataConsolidate/>
  <mergeCells count="285">
    <mergeCell ref="O2:Q2"/>
    <mergeCell ref="O1:Q1"/>
    <mergeCell ref="DX162:EJ162"/>
    <mergeCell ref="EK162:EW162"/>
    <mergeCell ref="EX162:FJ162"/>
    <mergeCell ref="K162:W162"/>
    <mergeCell ref="X162:AJ162"/>
    <mergeCell ref="AK162:AW162"/>
    <mergeCell ref="AX162:BJ162"/>
    <mergeCell ref="BK162:BW162"/>
    <mergeCell ref="BX162:CJ162"/>
    <mergeCell ref="CK162:CW162"/>
    <mergeCell ref="CX162:DJ162"/>
    <mergeCell ref="DK162:DW162"/>
    <mergeCell ref="EK66:EW66"/>
    <mergeCell ref="EX66:FJ66"/>
    <mergeCell ref="K114:W114"/>
    <mergeCell ref="X114:AJ114"/>
    <mergeCell ref="AK114:AW114"/>
    <mergeCell ref="AX114:BJ114"/>
    <mergeCell ref="BK114:BW114"/>
    <mergeCell ref="BX114:CJ114"/>
    <mergeCell ref="CK114:CW114"/>
    <mergeCell ref="O3:Q3"/>
    <mergeCell ref="CX114:DJ114"/>
    <mergeCell ref="DK114:DW114"/>
    <mergeCell ref="DX114:EJ114"/>
    <mergeCell ref="EK114:EW114"/>
    <mergeCell ref="EX114:FJ114"/>
    <mergeCell ref="X66:AJ66"/>
    <mergeCell ref="AK66:AW66"/>
    <mergeCell ref="AX66:BJ66"/>
    <mergeCell ref="BK66:BW66"/>
    <mergeCell ref="BX66:CJ66"/>
    <mergeCell ref="CK66:CW66"/>
    <mergeCell ref="CX66:DJ66"/>
    <mergeCell ref="DK66:DW66"/>
    <mergeCell ref="DX66:EJ66"/>
    <mergeCell ref="EG68:EH68"/>
    <mergeCell ref="CO14:CO16"/>
    <mergeCell ref="CN14:CN16"/>
    <mergeCell ref="DF14:DF16"/>
    <mergeCell ref="DG14:DG16"/>
    <mergeCell ref="CX14:CX16"/>
    <mergeCell ref="CQ14:CQ16"/>
    <mergeCell ref="CR14:CR16"/>
    <mergeCell ref="CS14:CS16"/>
    <mergeCell ref="CT14:CT16"/>
    <mergeCell ref="CU14:CU16"/>
    <mergeCell ref="CV14:CV16"/>
    <mergeCell ref="DB14:DB16"/>
    <mergeCell ref="CY14:CY16"/>
    <mergeCell ref="CZ14:CZ16"/>
    <mergeCell ref="CP14:CP16"/>
    <mergeCell ref="DL14:DL16"/>
    <mergeCell ref="DM14:DM16"/>
    <mergeCell ref="DY14:DY16"/>
    <mergeCell ref="DZ14:DZ16"/>
    <mergeCell ref="EL14:EL16"/>
    <mergeCell ref="EM14:EM16"/>
    <mergeCell ref="EI14:EI16"/>
    <mergeCell ref="DO14:DO16"/>
    <mergeCell ref="DX14:DX16"/>
    <mergeCell ref="EA14:EA16"/>
    <mergeCell ref="EF14:EF16"/>
    <mergeCell ref="EG14:EG16"/>
    <mergeCell ref="AP14:AP16"/>
    <mergeCell ref="CF14:CF16"/>
    <mergeCell ref="BP14:BP16"/>
    <mergeCell ref="CC14:CC16"/>
    <mergeCell ref="BO14:BO16"/>
    <mergeCell ref="BT14:BT16"/>
    <mergeCell ref="AS14:AS16"/>
    <mergeCell ref="AT14:AT16"/>
    <mergeCell ref="AU14:AU16"/>
    <mergeCell ref="AV14:AV16"/>
    <mergeCell ref="BF14:BF16"/>
    <mergeCell ref="BA14:BA16"/>
    <mergeCell ref="BB14:BB16"/>
    <mergeCell ref="BK14:BK16"/>
    <mergeCell ref="AW14:AW16"/>
    <mergeCell ref="BU14:BU16"/>
    <mergeCell ref="BN14:BN16"/>
    <mergeCell ref="BH14:BH16"/>
    <mergeCell ref="BI14:BI16"/>
    <mergeCell ref="BJ14:BJ16"/>
    <mergeCell ref="BG14:BG16"/>
    <mergeCell ref="AX14:AX16"/>
    <mergeCell ref="BC14:BC16"/>
    <mergeCell ref="BV14:BV16"/>
    <mergeCell ref="AY14:AY16"/>
    <mergeCell ref="AZ14:AZ16"/>
    <mergeCell ref="BL14:BL16"/>
    <mergeCell ref="BM14:BM16"/>
    <mergeCell ref="BY14:BY16"/>
    <mergeCell ref="BZ14:BZ16"/>
    <mergeCell ref="CL14:CL16"/>
    <mergeCell ref="BX14:BX16"/>
    <mergeCell ref="CA14:CA16"/>
    <mergeCell ref="CB14:CB16"/>
    <mergeCell ref="CK14:CK16"/>
    <mergeCell ref="BW14:BW16"/>
    <mergeCell ref="CD14:CD16"/>
    <mergeCell ref="CE14:CE16"/>
    <mergeCell ref="BD14:BD16"/>
    <mergeCell ref="BE14:BE16"/>
    <mergeCell ref="K12:N12"/>
    <mergeCell ref="B8:C8"/>
    <mergeCell ref="H14:H16"/>
    <mergeCell ref="J14:J16"/>
    <mergeCell ref="G14:G16"/>
    <mergeCell ref="B69:B71"/>
    <mergeCell ref="C69:C71"/>
    <mergeCell ref="I14:I16"/>
    <mergeCell ref="P14:P16"/>
    <mergeCell ref="K14:K16"/>
    <mergeCell ref="N14:N16"/>
    <mergeCell ref="O14:O16"/>
    <mergeCell ref="L14:L16"/>
    <mergeCell ref="M14:M16"/>
    <mergeCell ref="B14:B16"/>
    <mergeCell ref="C14:C16"/>
    <mergeCell ref="D14:D16"/>
    <mergeCell ref="E14:E16"/>
    <mergeCell ref="F14:F16"/>
    <mergeCell ref="X14:X16"/>
    <mergeCell ref="AA14:AA16"/>
    <mergeCell ref="AB14:AB16"/>
    <mergeCell ref="AK14:AK16"/>
    <mergeCell ref="AN14:AN16"/>
    <mergeCell ref="AO14:AO16"/>
    <mergeCell ref="AC14:AC16"/>
    <mergeCell ref="Q14:Q16"/>
    <mergeCell ref="R14:R16"/>
    <mergeCell ref="S14:S16"/>
    <mergeCell ref="T14:T16"/>
    <mergeCell ref="U14:U16"/>
    <mergeCell ref="V14:V16"/>
    <mergeCell ref="W14:W16"/>
    <mergeCell ref="AD14:AD16"/>
    <mergeCell ref="AE14:AE16"/>
    <mergeCell ref="AF14:AF16"/>
    <mergeCell ref="Y14:Y16"/>
    <mergeCell ref="Z14:Z16"/>
    <mergeCell ref="AL14:AL16"/>
    <mergeCell ref="AM14:AM16"/>
    <mergeCell ref="DC14:DC16"/>
    <mergeCell ref="DP14:DP16"/>
    <mergeCell ref="DA14:DA16"/>
    <mergeCell ref="DX65:EJ65"/>
    <mergeCell ref="DK65:DW65"/>
    <mergeCell ref="CX65:DJ65"/>
    <mergeCell ref="CK65:CW65"/>
    <mergeCell ref="BX65:CJ65"/>
    <mergeCell ref="BK65:BW65"/>
    <mergeCell ref="EH14:EH16"/>
    <mergeCell ref="DH14:DH16"/>
    <mergeCell ref="DI14:DI16"/>
    <mergeCell ref="DJ14:DJ16"/>
    <mergeCell ref="DQ14:DQ16"/>
    <mergeCell ref="DR14:DR16"/>
    <mergeCell ref="EB14:EB16"/>
    <mergeCell ref="DS14:DS16"/>
    <mergeCell ref="DT14:DT16"/>
    <mergeCell ref="DU14:DU16"/>
    <mergeCell ref="DV14:DV16"/>
    <mergeCell ref="DW14:DW16"/>
    <mergeCell ref="DN14:DN16"/>
    <mergeCell ref="EC14:EC16"/>
    <mergeCell ref="CM14:CM16"/>
    <mergeCell ref="AX65:BJ65"/>
    <mergeCell ref="AK65:AW65"/>
    <mergeCell ref="AT68:AU68"/>
    <mergeCell ref="BG68:BH68"/>
    <mergeCell ref="BT68:BU68"/>
    <mergeCell ref="CG68:CH68"/>
    <mergeCell ref="CT68:CU68"/>
    <mergeCell ref="DG68:DH68"/>
    <mergeCell ref="DT68:DU68"/>
    <mergeCell ref="BV11:BW11"/>
    <mergeCell ref="BX11:CH11"/>
    <mergeCell ref="CI11:CJ11"/>
    <mergeCell ref="CK11:CU11"/>
    <mergeCell ref="CV11:CW11"/>
    <mergeCell ref="CX11:DH11"/>
    <mergeCell ref="DI11:DJ11"/>
    <mergeCell ref="E212:P212"/>
    <mergeCell ref="F68:G68"/>
    <mergeCell ref="X65:AJ65"/>
    <mergeCell ref="U68:V68"/>
    <mergeCell ref="AG68:AH68"/>
    <mergeCell ref="K65:W65"/>
    <mergeCell ref="K66:W66"/>
    <mergeCell ref="AG14:AG16"/>
    <mergeCell ref="AH14:AH16"/>
    <mergeCell ref="AI14:AI16"/>
    <mergeCell ref="AJ14:AJ16"/>
    <mergeCell ref="AQ14:AQ16"/>
    <mergeCell ref="CG14:CG16"/>
    <mergeCell ref="CH14:CH16"/>
    <mergeCell ref="CI14:CI16"/>
    <mergeCell ref="CJ14:CJ16"/>
    <mergeCell ref="AR14:AR16"/>
    <mergeCell ref="EK65:EW65"/>
    <mergeCell ref="ET68:EU68"/>
    <mergeCell ref="EX65:FJ65"/>
    <mergeCell ref="FG68:FH68"/>
    <mergeCell ref="EK11:EU11"/>
    <mergeCell ref="EV11:EW11"/>
    <mergeCell ref="EK14:EK16"/>
    <mergeCell ref="EN14:EN16"/>
    <mergeCell ref="EO14:EO16"/>
    <mergeCell ref="EP14:EP16"/>
    <mergeCell ref="EQ14:EQ16"/>
    <mergeCell ref="ER14:ER16"/>
    <mergeCell ref="ES14:ES16"/>
    <mergeCell ref="ET14:ET16"/>
    <mergeCell ref="EU14:EU16"/>
    <mergeCell ref="EV14:EV16"/>
    <mergeCell ref="EW14:EW16"/>
    <mergeCell ref="EY14:EY16"/>
    <mergeCell ref="EZ14:EZ16"/>
    <mergeCell ref="EX11:FH11"/>
    <mergeCell ref="FI11:FJ11"/>
    <mergeCell ref="EX14:EX16"/>
    <mergeCell ref="FA14:FA16"/>
    <mergeCell ref="FB14:FB16"/>
    <mergeCell ref="FC14:FC16"/>
    <mergeCell ref="FD14:FD16"/>
    <mergeCell ref="FE14:FE16"/>
    <mergeCell ref="FF14:FF16"/>
    <mergeCell ref="FG14:FG16"/>
    <mergeCell ref="FH14:FH16"/>
    <mergeCell ref="FI14:FI16"/>
    <mergeCell ref="FJ14:FJ16"/>
    <mergeCell ref="O13:P13"/>
    <mergeCell ref="EB13:EC13"/>
    <mergeCell ref="EK13:EN13"/>
    <mergeCell ref="EO13:EP13"/>
    <mergeCell ref="EX13:FA13"/>
    <mergeCell ref="FB13:FC13"/>
    <mergeCell ref="DK14:DK16"/>
    <mergeCell ref="BQ14:BQ16"/>
    <mergeCell ref="BR14:BR16"/>
    <mergeCell ref="BS14:BS16"/>
    <mergeCell ref="CW14:CW16"/>
    <mergeCell ref="DD14:DD16"/>
    <mergeCell ref="DE14:DE16"/>
    <mergeCell ref="EJ14:EJ16"/>
    <mergeCell ref="ED14:ED16"/>
    <mergeCell ref="EE14:EE16"/>
    <mergeCell ref="DX13:EA13"/>
    <mergeCell ref="BO13:BP13"/>
    <mergeCell ref="BX13:CA13"/>
    <mergeCell ref="CB13:CC13"/>
    <mergeCell ref="CK13:CN13"/>
    <mergeCell ref="CO13:CP13"/>
    <mergeCell ref="CX13:DA13"/>
    <mergeCell ref="DB13:DC13"/>
    <mergeCell ref="DK13:DN13"/>
    <mergeCell ref="DO13:DP13"/>
    <mergeCell ref="B1:K1"/>
    <mergeCell ref="K13:N13"/>
    <mergeCell ref="X13:AA13"/>
    <mergeCell ref="AB13:AC13"/>
    <mergeCell ref="AK13:AN13"/>
    <mergeCell ref="AO13:AP13"/>
    <mergeCell ref="AX13:BA13"/>
    <mergeCell ref="BB13:BC13"/>
    <mergeCell ref="BK13:BN13"/>
    <mergeCell ref="K11:U11"/>
    <mergeCell ref="V11:W11"/>
    <mergeCell ref="E8:G10"/>
    <mergeCell ref="X11:AH11"/>
    <mergeCell ref="AI11:AJ11"/>
    <mergeCell ref="AK11:AU11"/>
    <mergeCell ref="AV11:AW11"/>
    <mergeCell ref="AX11:BH11"/>
    <mergeCell ref="K9:EJ9"/>
    <mergeCell ref="DK11:DU11"/>
    <mergeCell ref="DV11:DW11"/>
    <mergeCell ref="DX11:EH11"/>
    <mergeCell ref="EI11:EJ11"/>
    <mergeCell ref="BI11:BJ11"/>
    <mergeCell ref="BK11:BU11"/>
  </mergeCells>
  <conditionalFormatting sqref="N67">
    <cfRule type="notContainsText" dxfId="97" priority="315" operator="notContains" text="OK">
      <formula>ISERROR(SEARCH("OK",N67))</formula>
    </cfRule>
    <cfRule type="cellIs" dxfId="96" priority="316" operator="equal">
      <formula>"OK"</formula>
    </cfRule>
  </conditionalFormatting>
  <conditionalFormatting sqref="O13 K13:M13">
    <cfRule type="cellIs" dxfId="95" priority="243" operator="equal">
      <formula>"OK"</formula>
    </cfRule>
    <cfRule type="cellIs" dxfId="94" priority="244" operator="equal">
      <formula>"Check if you have entered exactly 20 yrs of OPEX/Revenue after last year of CAPEX of stage 1"</formula>
    </cfRule>
  </conditionalFormatting>
  <conditionalFormatting sqref="AB13 X13:Z13">
    <cfRule type="cellIs" dxfId="93" priority="195" operator="equal">
      <formula>"OK"</formula>
    </cfRule>
    <cfRule type="cellIs" dxfId="92" priority="196" operator="equal">
      <formula>"Check if you have entered exactly 20 yrs of OPEX/Revenue after last year of CAPEX of stage 1"</formula>
    </cfRule>
  </conditionalFormatting>
  <conditionalFormatting sqref="AO13 AK13:AM13">
    <cfRule type="cellIs" dxfId="91" priority="193" operator="equal">
      <formula>"OK"</formula>
    </cfRule>
    <cfRule type="cellIs" dxfId="90" priority="194" operator="equal">
      <formula>"Check if you have entered exactly 20 yrs of OPEX/Revenue after last year of CAPEX of stage 1"</formula>
    </cfRule>
  </conditionalFormatting>
  <conditionalFormatting sqref="BB13 AX13:AZ13">
    <cfRule type="cellIs" dxfId="89" priority="191" operator="equal">
      <formula>"OK"</formula>
    </cfRule>
    <cfRule type="cellIs" dxfId="88" priority="192" operator="equal">
      <formula>"Check if you have entered exactly 20 yrs of OPEX/Revenue after last year of CAPEX of stage 1"</formula>
    </cfRule>
  </conditionalFormatting>
  <conditionalFormatting sqref="BO13 BK13:BM13">
    <cfRule type="cellIs" dxfId="87" priority="189" operator="equal">
      <formula>"OK"</formula>
    </cfRule>
    <cfRule type="cellIs" dxfId="86" priority="190" operator="equal">
      <formula>"Check if you have entered exactly 20 yrs of OPEX/Revenue after last year of CAPEX of stage 1"</formula>
    </cfRule>
  </conditionalFormatting>
  <conditionalFormatting sqref="CO13 CK13:CM13 CB13 BX13:BZ13">
    <cfRule type="cellIs" dxfId="85" priority="187" operator="equal">
      <formula>"OK"</formula>
    </cfRule>
    <cfRule type="cellIs" dxfId="84" priority="188" operator="equal">
      <formula>"Check if you have entered exactly 20 yrs of OPEX/Revenue after last year of CAPEX of stage 1"</formula>
    </cfRule>
  </conditionalFormatting>
  <conditionalFormatting sqref="DB13 CX13:CZ13">
    <cfRule type="cellIs" dxfId="83" priority="185" operator="equal">
      <formula>"OK"</formula>
    </cfRule>
    <cfRule type="cellIs" dxfId="82" priority="186" operator="equal">
      <formula>"Check if you have entered exactly 20 yrs of OPEX/Revenue after last year of CAPEX of stage 1"</formula>
    </cfRule>
  </conditionalFormatting>
  <conditionalFormatting sqref="EB13 DX13:DZ13 DO13 DK13:DM13">
    <cfRule type="cellIs" dxfId="81" priority="183" operator="equal">
      <formula>"OK"</formula>
    </cfRule>
    <cfRule type="cellIs" dxfId="80" priority="184" operator="equal">
      <formula>"Check if you have entered exactly 20 yrs of OPEX/Revenue after last year of CAPEX of stage 1"</formula>
    </cfRule>
  </conditionalFormatting>
  <conditionalFormatting sqref="FB13 EX13:EZ13 EO13 EK13:EM13">
    <cfRule type="cellIs" dxfId="79" priority="181" operator="equal">
      <formula>"OK"</formula>
    </cfRule>
    <cfRule type="cellIs" dxfId="78" priority="182" operator="equal">
      <formula>"Check if you have entered exactly 20 yrs of OPEX/Revenue after last year of CAPEX of stage 1"</formula>
    </cfRule>
  </conditionalFormatting>
  <conditionalFormatting sqref="N115">
    <cfRule type="notContainsText" dxfId="77" priority="177" operator="notContains" text="OK">
      <formula>ISERROR(SEARCH("OK",N115))</formula>
    </cfRule>
    <cfRule type="cellIs" dxfId="76" priority="178" operator="equal">
      <formula>"OK"</formula>
    </cfRule>
  </conditionalFormatting>
  <conditionalFormatting sqref="N163">
    <cfRule type="notContainsText" dxfId="75" priority="127" operator="notContains" text="OK">
      <formula>ISERROR(SEARCH("OK",N163))</formula>
    </cfRule>
    <cfRule type="cellIs" dxfId="74" priority="128" operator="equal">
      <formula>"OK"</formula>
    </cfRule>
  </conditionalFormatting>
  <conditionalFormatting sqref="AA67">
    <cfRule type="notContainsText" dxfId="73" priority="75" operator="notContains" text="OK">
      <formula>ISERROR(SEARCH("OK",AA67))</formula>
    </cfRule>
    <cfRule type="cellIs" dxfId="72" priority="76" operator="equal">
      <formula>"OK"</formula>
    </cfRule>
  </conditionalFormatting>
  <conditionalFormatting sqref="AN67">
    <cfRule type="notContainsText" dxfId="71" priority="73" operator="notContains" text="OK">
      <formula>ISERROR(SEARCH("OK",AN67))</formula>
    </cfRule>
    <cfRule type="cellIs" dxfId="70" priority="74" operator="equal">
      <formula>"OK"</formula>
    </cfRule>
  </conditionalFormatting>
  <conditionalFormatting sqref="BA67">
    <cfRule type="notContainsText" dxfId="69" priority="71" operator="notContains" text="OK">
      <formula>ISERROR(SEARCH("OK",BA67))</formula>
    </cfRule>
    <cfRule type="cellIs" dxfId="68" priority="72" operator="equal">
      <formula>"OK"</formula>
    </cfRule>
  </conditionalFormatting>
  <conditionalFormatting sqref="BN67">
    <cfRule type="notContainsText" dxfId="67" priority="69" operator="notContains" text="OK">
      <formula>ISERROR(SEARCH("OK",BN67))</formula>
    </cfRule>
    <cfRule type="cellIs" dxfId="66" priority="70" operator="equal">
      <formula>"OK"</formula>
    </cfRule>
  </conditionalFormatting>
  <conditionalFormatting sqref="CA67">
    <cfRule type="notContainsText" dxfId="65" priority="67" operator="notContains" text="OK">
      <formula>ISERROR(SEARCH("OK",CA67))</formula>
    </cfRule>
    <cfRule type="cellIs" dxfId="64" priority="68" operator="equal">
      <formula>"OK"</formula>
    </cfRule>
  </conditionalFormatting>
  <conditionalFormatting sqref="CN67">
    <cfRule type="notContainsText" dxfId="63" priority="65" operator="notContains" text="OK">
      <formula>ISERROR(SEARCH("OK",CN67))</formula>
    </cfRule>
    <cfRule type="cellIs" dxfId="62" priority="66" operator="equal">
      <formula>"OK"</formula>
    </cfRule>
  </conditionalFormatting>
  <conditionalFormatting sqref="DA67">
    <cfRule type="notContainsText" dxfId="61" priority="63" operator="notContains" text="OK">
      <formula>ISERROR(SEARCH("OK",DA67))</formula>
    </cfRule>
    <cfRule type="cellIs" dxfId="60" priority="64" operator="equal">
      <formula>"OK"</formula>
    </cfRule>
  </conditionalFormatting>
  <conditionalFormatting sqref="DN67">
    <cfRule type="notContainsText" dxfId="59" priority="61" operator="notContains" text="OK">
      <formula>ISERROR(SEARCH("OK",DN67))</formula>
    </cfRule>
    <cfRule type="cellIs" dxfId="58" priority="62" operator="equal">
      <formula>"OK"</formula>
    </cfRule>
  </conditionalFormatting>
  <conditionalFormatting sqref="EA67">
    <cfRule type="notContainsText" dxfId="57" priority="59" operator="notContains" text="OK">
      <formula>ISERROR(SEARCH("OK",EA67))</formula>
    </cfRule>
    <cfRule type="cellIs" dxfId="56" priority="60" operator="equal">
      <formula>"OK"</formula>
    </cfRule>
  </conditionalFormatting>
  <conditionalFormatting sqref="EN67">
    <cfRule type="notContainsText" dxfId="55" priority="57" operator="notContains" text="OK">
      <formula>ISERROR(SEARCH("OK",EN67))</formula>
    </cfRule>
    <cfRule type="cellIs" dxfId="54" priority="58" operator="equal">
      <formula>"OK"</formula>
    </cfRule>
  </conditionalFormatting>
  <conditionalFormatting sqref="FA67">
    <cfRule type="notContainsText" dxfId="53" priority="55" operator="notContains" text="OK">
      <formula>ISERROR(SEARCH("OK",FA67))</formula>
    </cfRule>
    <cfRule type="cellIs" dxfId="52" priority="56" operator="equal">
      <formula>"OK"</formula>
    </cfRule>
  </conditionalFormatting>
  <conditionalFormatting sqref="AA163">
    <cfRule type="notContainsText" dxfId="51" priority="43" operator="notContains" text="OK">
      <formula>ISERROR(SEARCH("OK",AA163))</formula>
    </cfRule>
    <cfRule type="cellIs" dxfId="50" priority="44" operator="equal">
      <formula>"OK"</formula>
    </cfRule>
  </conditionalFormatting>
  <conditionalFormatting sqref="AN163">
    <cfRule type="notContainsText" dxfId="49" priority="41" operator="notContains" text="OK">
      <formula>ISERROR(SEARCH("OK",AN163))</formula>
    </cfRule>
    <cfRule type="cellIs" dxfId="48" priority="42" operator="equal">
      <formula>"OK"</formula>
    </cfRule>
  </conditionalFormatting>
  <conditionalFormatting sqref="BA163">
    <cfRule type="notContainsText" dxfId="47" priority="39" operator="notContains" text="OK">
      <formula>ISERROR(SEARCH("OK",BA163))</formula>
    </cfRule>
    <cfRule type="cellIs" dxfId="46" priority="40" operator="equal">
      <formula>"OK"</formula>
    </cfRule>
  </conditionalFormatting>
  <conditionalFormatting sqref="BN163">
    <cfRule type="notContainsText" dxfId="45" priority="37" operator="notContains" text="OK">
      <formula>ISERROR(SEARCH("OK",BN163))</formula>
    </cfRule>
    <cfRule type="cellIs" dxfId="44" priority="38" operator="equal">
      <formula>"OK"</formula>
    </cfRule>
  </conditionalFormatting>
  <conditionalFormatting sqref="CA163">
    <cfRule type="notContainsText" dxfId="43" priority="35" operator="notContains" text="OK">
      <formula>ISERROR(SEARCH("OK",CA163))</formula>
    </cfRule>
    <cfRule type="cellIs" dxfId="42" priority="36" operator="equal">
      <formula>"OK"</formula>
    </cfRule>
  </conditionalFormatting>
  <conditionalFormatting sqref="CN163">
    <cfRule type="notContainsText" dxfId="41" priority="33" operator="notContains" text="OK">
      <formula>ISERROR(SEARCH("OK",CN163))</formula>
    </cfRule>
    <cfRule type="cellIs" dxfId="40" priority="34" operator="equal">
      <formula>"OK"</formula>
    </cfRule>
  </conditionalFormatting>
  <conditionalFormatting sqref="DA163">
    <cfRule type="notContainsText" dxfId="39" priority="31" operator="notContains" text="OK">
      <formula>ISERROR(SEARCH("OK",DA163))</formula>
    </cfRule>
    <cfRule type="cellIs" dxfId="38" priority="32" operator="equal">
      <formula>"OK"</formula>
    </cfRule>
  </conditionalFormatting>
  <conditionalFormatting sqref="DN163">
    <cfRule type="notContainsText" dxfId="37" priority="29" operator="notContains" text="OK">
      <formula>ISERROR(SEARCH("OK",DN163))</formula>
    </cfRule>
    <cfRule type="cellIs" dxfId="36" priority="30" operator="equal">
      <formula>"OK"</formula>
    </cfRule>
  </conditionalFormatting>
  <conditionalFormatting sqref="EA163">
    <cfRule type="notContainsText" dxfId="35" priority="27" operator="notContains" text="OK">
      <formula>ISERROR(SEARCH("OK",EA163))</formula>
    </cfRule>
    <cfRule type="cellIs" dxfId="34" priority="28" operator="equal">
      <formula>"OK"</formula>
    </cfRule>
  </conditionalFormatting>
  <conditionalFormatting sqref="EN163">
    <cfRule type="notContainsText" dxfId="33" priority="25" operator="notContains" text="OK">
      <formula>ISERROR(SEARCH("OK",EN163))</formula>
    </cfRule>
    <cfRule type="cellIs" dxfId="32" priority="26" operator="equal">
      <formula>"OK"</formula>
    </cfRule>
  </conditionalFormatting>
  <conditionalFormatting sqref="FA163">
    <cfRule type="notContainsText" dxfId="31" priority="23" operator="notContains" text="OK">
      <formula>ISERROR(SEARCH("OK",FA163))</formula>
    </cfRule>
    <cfRule type="cellIs" dxfId="30" priority="24" operator="equal">
      <formula>"OK"</formula>
    </cfRule>
  </conditionalFormatting>
  <conditionalFormatting sqref="AA115">
    <cfRule type="notContainsText" dxfId="29" priority="21" operator="notContains" text="OK">
      <formula>ISERROR(SEARCH("OK",AA115))</formula>
    </cfRule>
    <cfRule type="cellIs" dxfId="28" priority="22" operator="equal">
      <formula>"OK"</formula>
    </cfRule>
  </conditionalFormatting>
  <conditionalFormatting sqref="AN115">
    <cfRule type="notContainsText" dxfId="27" priority="19" operator="notContains" text="OK">
      <formula>ISERROR(SEARCH("OK",AN115))</formula>
    </cfRule>
    <cfRule type="cellIs" dxfId="26" priority="20" operator="equal">
      <formula>"OK"</formula>
    </cfRule>
  </conditionalFormatting>
  <conditionalFormatting sqref="BA115">
    <cfRule type="notContainsText" dxfId="25" priority="17" operator="notContains" text="OK">
      <formula>ISERROR(SEARCH("OK",BA115))</formula>
    </cfRule>
    <cfRule type="cellIs" dxfId="24" priority="18" operator="equal">
      <formula>"OK"</formula>
    </cfRule>
  </conditionalFormatting>
  <conditionalFormatting sqref="BN115">
    <cfRule type="notContainsText" dxfId="23" priority="15" operator="notContains" text="OK">
      <formula>ISERROR(SEARCH("OK",BN115))</formula>
    </cfRule>
    <cfRule type="cellIs" dxfId="22" priority="16" operator="equal">
      <formula>"OK"</formula>
    </cfRule>
  </conditionalFormatting>
  <conditionalFormatting sqref="CA115">
    <cfRule type="notContainsText" dxfId="21" priority="13" operator="notContains" text="OK">
      <formula>ISERROR(SEARCH("OK",CA115))</formula>
    </cfRule>
    <cfRule type="cellIs" dxfId="20" priority="14" operator="equal">
      <formula>"OK"</formula>
    </cfRule>
  </conditionalFormatting>
  <conditionalFormatting sqref="CN115">
    <cfRule type="notContainsText" dxfId="19" priority="11" operator="notContains" text="OK">
      <formula>ISERROR(SEARCH("OK",CN115))</formula>
    </cfRule>
    <cfRule type="cellIs" dxfId="18" priority="12" operator="equal">
      <formula>"OK"</formula>
    </cfRule>
  </conditionalFormatting>
  <conditionalFormatting sqref="DA115">
    <cfRule type="notContainsText" dxfId="17" priority="9" operator="notContains" text="OK">
      <formula>ISERROR(SEARCH("OK",DA115))</formula>
    </cfRule>
    <cfRule type="cellIs" dxfId="16" priority="10" operator="equal">
      <formula>"OK"</formula>
    </cfRule>
  </conditionalFormatting>
  <conditionalFormatting sqref="DN115">
    <cfRule type="notContainsText" dxfId="15" priority="7" operator="notContains" text="OK">
      <formula>ISERROR(SEARCH("OK",DN115))</formula>
    </cfRule>
    <cfRule type="cellIs" dxfId="14" priority="8" operator="equal">
      <formula>"OK"</formula>
    </cfRule>
  </conditionalFormatting>
  <conditionalFormatting sqref="EA115">
    <cfRule type="notContainsText" dxfId="13" priority="5" operator="notContains" text="OK">
      <formula>ISERROR(SEARCH("OK",EA115))</formula>
    </cfRule>
    <cfRule type="cellIs" dxfId="12" priority="6" operator="equal">
      <formula>"OK"</formula>
    </cfRule>
  </conditionalFormatting>
  <conditionalFormatting sqref="EN115">
    <cfRule type="notContainsText" dxfId="11" priority="3" operator="notContains" text="OK">
      <formula>ISERROR(SEARCH("OK",EN115))</formula>
    </cfRule>
    <cfRule type="cellIs" dxfId="10" priority="4" operator="equal">
      <formula>"OK"</formula>
    </cfRule>
  </conditionalFormatting>
  <conditionalFormatting sqref="FA115">
    <cfRule type="notContainsText" dxfId="9" priority="1" operator="notContains" text="OK">
      <formula>ISERROR(SEARCH("OK",FA115))</formula>
    </cfRule>
    <cfRule type="cellIs" dxfId="8" priority="2" operator="equal">
      <formula>"OK"</formula>
    </cfRule>
  </conditionalFormatting>
  <dataValidations xWindow="418" yWindow="318" count="9">
    <dataValidation operator="equal" showErrorMessage="1" errorTitle="More then 21yrs. revenue flow" error="Make sure to input 21 years revenue flow after the last CAPEX occured._x000a_Start revenue flow after the last CAPEX year" promptTitle="More then 21yrs. revenue flow" prompt="Make sure to input 21 years revenue._x000a_Start revenue after the last CAPEX year" sqref="O13 CK13:CM13 BX13:BZ13 CX13:CZ13 AK13:AM13 AX13:AZ13 BK13:BM13 X13:Z13 DK13:DM13 DX13:DZ13 EK13:EM13 K13:M13 AB13 AO13 BB13 BO13 CB13 CO13 DB13 DO13 EB13 EO13 FB13 EX13:EZ13"/>
    <dataValidation allowBlank="1" showInputMessage="1" showErrorMessage="1" promptTitle="21 years of operation" prompt="Please make sure to enter 21 years of OPEX after the last CAPEX year to ensure the 21 years of time horizon for the analysis._x000a_In case of a multi-stage project, please also make sure that you enter 21 years of OPEX after the last CAPEX of stage 1." sqref="EC64 DC64 DP64 CP64 CC64 AC64 P64 AP64 BC64 BP64"/>
    <dataValidation allowBlank="1" showInputMessage="1" showErrorMessage="1" promptTitle="Please write 0 where no CAPEX" prompt="In order to make the automatic calculations work, please write 0 into the CAPEX column where no CAPEX occurs" sqref="K23:M23 CX23:CZ23 X23:Z23 AK23:AM23 AX23:AZ23 BK23:BM23 BX23:BZ23 CK23:CM23 DK23:DM23 DX23:DZ23 EK23:EM23 EX23:EZ23"/>
    <dataValidation allowBlank="1" promptTitle="21 years of operation" prompt="Please make sure to enter 21 years of OPEX after the last CAPEX year to ensure the 21 years of time horizon for the analysis._x000a_In case of a multi-stage project, please also make sure that you enter 21 years of OPEX after the last CAPEX of stage 1." sqref="Q23:W23 AH23:AH63 AU23:AU63 BH23:BH63 BU23:BU63 CH23:CH63 CU23:CU63 DH23:DH63 DU23:DU63 EH23:EH63"/>
    <dataValidation allowBlank="1" showInputMessage="1" showErrorMessage="1" promptTitle="21 years of operation" prompt="Please make sure to enter 21 years of revenue after the last year when CAPEX occured._x000a_Please write 0, where no Revenue occurs, or after the 21st year of Revenue. Same applies to OPEX" sqref="O23"/>
    <dataValidation type="list" allowBlank="1" showInputMessage="1" showErrorMessage="1" sqref="P67 R115">
      <formula1>$C$23:$C$43</formula1>
    </dataValidation>
    <dataValidation allowBlank="1" showErrorMessage="1" promptTitle="21 years of operation" prompt="Please make sure to enter 21 years of OPEX after the last CAPEX year to ensure the 21 years of time horizon for the analysis._x000a_In case of a multi-stage project, please also make sure that you enter 21 years of OPEX after the last CAPEX of stage 1." sqref="P23:P63 AC23:AC63"/>
    <dataValidation allowBlank="1" showErrorMessage="1" promptTitle="21 years of operation" prompt="Please make sure to enter 21 years of revenue after the last year when CAPEX occured._x000a_Please write 0, where no Revenue occurs, or after the 21st year of Revenue. Same applies to OPEX" sqref="N23"/>
    <dataValidation allowBlank="1" showErrorMessage="1" sqref="AA17:AA24 AN17:AN25 AO17:AO37 BA17:BA25 CN17:CN25 CA17:CA25 DB17:DB37 DN17:DN25 DO17:DO37 EB17:EB37 EO17:EO37 CO17:CO37 CB17:CB37 BO17:BO37 BB17:BB37 AB17:AB35 BN17:BN25 DA17:DA25 EA17:EA25 EN17:EN25 FA17:FA25 FB17:FB37"/>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R250"/>
  <sheetViews>
    <sheetView topLeftCell="A3" zoomScale="80" zoomScaleNormal="80" workbookViewId="0">
      <selection activeCell="I10" sqref="I10"/>
    </sheetView>
  </sheetViews>
  <sheetFormatPr defaultRowHeight="15" x14ac:dyDescent="0.25"/>
  <cols>
    <col min="1" max="1" width="9.140625" style="106"/>
    <col min="8" max="8" width="11" customWidth="1"/>
    <col min="14" max="14" width="10.140625" customWidth="1"/>
    <col min="15" max="15" width="9.7109375" customWidth="1"/>
    <col min="19" max="19" width="10" customWidth="1"/>
    <col min="20" max="20" width="9.5703125" customWidth="1"/>
    <col min="30" max="33" width="10.42578125" customWidth="1"/>
    <col min="34" max="34" width="13.7109375" customWidth="1"/>
    <col min="35" max="36" width="10.42578125" customWidth="1"/>
    <col min="40" max="40" width="12.85546875" customWidth="1"/>
    <col min="41" max="41" width="10.140625" customWidth="1"/>
    <col min="47" max="52" width="11" customWidth="1"/>
  </cols>
  <sheetData>
    <row r="1" spans="2:70" x14ac:dyDescent="0.25">
      <c r="B1" s="106"/>
      <c r="C1" s="120"/>
      <c r="D1" s="120"/>
      <c r="E1" s="120"/>
      <c r="F1" s="120"/>
      <c r="G1" s="120"/>
      <c r="H1" s="120"/>
      <c r="I1" s="120"/>
      <c r="J1" s="120"/>
      <c r="K1" s="120"/>
      <c r="L1" s="120"/>
      <c r="M1" s="120"/>
      <c r="N1" s="120"/>
      <c r="O1" s="120"/>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row>
    <row r="2" spans="2:70" x14ac:dyDescent="0.25">
      <c r="B2" s="106"/>
      <c r="C2" s="120"/>
      <c r="D2" s="120"/>
      <c r="E2" s="120"/>
      <c r="F2" s="120"/>
      <c r="G2" s="120"/>
      <c r="H2" s="120"/>
      <c r="I2" s="120"/>
      <c r="J2" s="120"/>
      <c r="K2" s="120"/>
      <c r="L2" s="120"/>
      <c r="M2" s="120"/>
      <c r="N2" s="120"/>
      <c r="O2" s="120"/>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row>
    <row r="3" spans="2:70" x14ac:dyDescent="0.25">
      <c r="B3" s="106"/>
      <c r="C3" s="120"/>
      <c r="D3" s="120"/>
      <c r="E3" s="120"/>
      <c r="F3" s="120"/>
      <c r="G3" s="120"/>
      <c r="H3" s="120"/>
      <c r="I3" s="120"/>
      <c r="J3" s="120"/>
      <c r="K3" s="120"/>
      <c r="L3" s="120"/>
      <c r="M3" s="120"/>
      <c r="N3" s="120"/>
      <c r="O3" s="120"/>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row>
    <row r="4" spans="2:70" x14ac:dyDescent="0.25">
      <c r="B4" s="106"/>
      <c r="C4" s="120"/>
      <c r="D4" s="120"/>
      <c r="E4" s="120"/>
      <c r="F4" s="120"/>
      <c r="G4" s="120"/>
      <c r="H4" s="120"/>
      <c r="I4" s="120"/>
      <c r="J4" s="120"/>
      <c r="K4" s="120"/>
      <c r="L4" s="120"/>
      <c r="M4" s="120"/>
      <c r="N4" s="120"/>
      <c r="O4" s="120"/>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row>
    <row r="5" spans="2:70" x14ac:dyDescent="0.25">
      <c r="B5" s="106"/>
      <c r="C5" s="120"/>
      <c r="D5" s="120"/>
      <c r="E5" s="120"/>
      <c r="F5" s="120"/>
      <c r="G5" s="120"/>
      <c r="H5" s="120"/>
      <c r="I5" s="120"/>
      <c r="J5" s="120"/>
      <c r="K5" s="120"/>
      <c r="L5" s="120"/>
      <c r="M5" s="120"/>
      <c r="N5" s="120"/>
      <c r="O5" s="120"/>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row>
    <row r="6" spans="2:70" x14ac:dyDescent="0.25">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row>
    <row r="7" spans="2:70" x14ac:dyDescent="0.25">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row>
    <row r="8" spans="2:70" x14ac:dyDescent="0.25">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row>
    <row r="9" spans="2:70" x14ac:dyDescent="0.2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row>
    <row r="10" spans="2:70" x14ac:dyDescent="0.25">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row>
    <row r="11" spans="2:70" x14ac:dyDescent="0.25">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row>
    <row r="12" spans="2:70" ht="15.75" thickBot="1" x14ac:dyDescent="0.3">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row>
    <row r="13" spans="2:70" ht="15.75" thickTop="1" x14ac:dyDescent="0.25">
      <c r="B13" s="106"/>
      <c r="C13" s="256" t="s">
        <v>64</v>
      </c>
      <c r="D13" s="257"/>
      <c r="E13" s="258"/>
      <c r="F13" s="106"/>
      <c r="G13" s="106"/>
      <c r="H13" s="265" t="s">
        <v>62</v>
      </c>
      <c r="I13" s="266"/>
      <c r="J13" s="266"/>
      <c r="K13" s="266"/>
      <c r="L13" s="266"/>
      <c r="M13" s="266"/>
      <c r="N13" s="266"/>
      <c r="O13" s="266"/>
      <c r="P13" s="266"/>
      <c r="Q13" s="266"/>
      <c r="R13" s="267"/>
      <c r="S13" s="266" t="s">
        <v>63</v>
      </c>
      <c r="T13" s="268"/>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row>
    <row r="14" spans="2:70" x14ac:dyDescent="0.25">
      <c r="B14" s="106"/>
      <c r="C14" s="259"/>
      <c r="D14" s="260"/>
      <c r="E14" s="261"/>
      <c r="F14" s="106"/>
      <c r="G14" s="106"/>
      <c r="H14" s="269"/>
      <c r="I14" s="270"/>
      <c r="J14" s="270"/>
      <c r="K14" s="270"/>
      <c r="L14" s="107"/>
      <c r="M14" s="107"/>
      <c r="N14" s="107"/>
      <c r="O14" s="107"/>
      <c r="P14" s="107"/>
      <c r="Q14" s="107"/>
      <c r="R14" s="107"/>
      <c r="S14" s="107"/>
      <c r="T14" s="108"/>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row>
    <row r="15" spans="2:70" ht="46.5" customHeight="1" thickBot="1" x14ac:dyDescent="0.3">
      <c r="B15" s="106"/>
      <c r="C15" s="262"/>
      <c r="D15" s="263"/>
      <c r="E15" s="264"/>
      <c r="F15" s="106"/>
      <c r="H15" s="198" t="str">
        <f>IF(COUNTIF(K19:K65,"0")=27,"OK","Check if you have entered exactly 20 yrs of OPEX/Revenue after last year of CAPEX of stage 1")</f>
        <v>Check if you have entered exactly 20 yrs of OPEX/Revenue after last year of CAPEX of stage 1</v>
      </c>
      <c r="I15" s="199"/>
      <c r="J15" s="199"/>
      <c r="K15" s="199"/>
      <c r="L15" s="199" t="s">
        <v>85</v>
      </c>
      <c r="M15" s="199"/>
      <c r="N15" s="107"/>
      <c r="O15" s="107"/>
      <c r="P15" s="107"/>
      <c r="Q15" s="107"/>
      <c r="R15" s="107"/>
      <c r="S15" s="107"/>
      <c r="T15" s="108"/>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row>
    <row r="16" spans="2:70" x14ac:dyDescent="0.25">
      <c r="B16" s="106"/>
      <c r="C16" s="106"/>
      <c r="D16" s="106"/>
      <c r="E16" s="106"/>
      <c r="F16" s="106"/>
      <c r="G16" s="106"/>
      <c r="H16" s="222" t="s">
        <v>76</v>
      </c>
      <c r="I16" s="222" t="s">
        <v>77</v>
      </c>
      <c r="J16" s="222" t="s">
        <v>79</v>
      </c>
      <c r="K16" s="216" t="s">
        <v>33</v>
      </c>
      <c r="L16" s="214" t="s">
        <v>34</v>
      </c>
      <c r="M16" s="214" t="s">
        <v>40</v>
      </c>
      <c r="N16" s="216" t="s">
        <v>1</v>
      </c>
      <c r="O16" s="216" t="s">
        <v>2</v>
      </c>
      <c r="P16" s="216" t="s">
        <v>16</v>
      </c>
      <c r="Q16" s="218" t="s">
        <v>3</v>
      </c>
      <c r="R16" s="218" t="s">
        <v>4</v>
      </c>
      <c r="S16" s="216" t="s">
        <v>8</v>
      </c>
      <c r="T16" s="220" t="s">
        <v>9</v>
      </c>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row>
    <row r="17" spans="2:70" ht="15.75" thickBot="1" x14ac:dyDescent="0.3">
      <c r="B17" s="106"/>
      <c r="C17" s="106"/>
      <c r="D17" s="106"/>
      <c r="E17" s="106"/>
      <c r="F17" s="106"/>
      <c r="G17" s="106"/>
      <c r="H17" s="223"/>
      <c r="I17" s="223"/>
      <c r="J17" s="223"/>
      <c r="K17" s="217"/>
      <c r="L17" s="215"/>
      <c r="M17" s="215"/>
      <c r="N17" s="217"/>
      <c r="O17" s="217"/>
      <c r="P17" s="217"/>
      <c r="Q17" s="219"/>
      <c r="R17" s="219"/>
      <c r="S17" s="217"/>
      <c r="T17" s="221"/>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row>
    <row r="18" spans="2:70" x14ac:dyDescent="0.25">
      <c r="B18" s="106"/>
      <c r="C18" s="106"/>
      <c r="D18" s="106"/>
      <c r="E18" s="106"/>
      <c r="F18" s="106"/>
      <c r="G18" s="106"/>
      <c r="H18" s="223"/>
      <c r="I18" s="223"/>
      <c r="J18" s="223"/>
      <c r="K18" s="217"/>
      <c r="L18" s="215"/>
      <c r="M18" s="215"/>
      <c r="N18" s="217"/>
      <c r="O18" s="217"/>
      <c r="P18" s="217"/>
      <c r="Q18" s="219"/>
      <c r="R18" s="219"/>
      <c r="S18" s="217"/>
      <c r="T18" s="221"/>
      <c r="U18" s="106"/>
      <c r="V18" s="106"/>
      <c r="W18" s="106"/>
      <c r="X18" s="106"/>
      <c r="Y18" s="106"/>
      <c r="Z18" s="106"/>
      <c r="AA18" s="106"/>
      <c r="AB18" s="106"/>
      <c r="AC18" s="106"/>
      <c r="AD18" s="271" t="s">
        <v>80</v>
      </c>
      <c r="AE18" s="272"/>
      <c r="AF18" s="272"/>
      <c r="AG18" s="272"/>
      <c r="AH18" s="272"/>
      <c r="AI18" s="272"/>
      <c r="AJ18" s="272"/>
      <c r="AK18" s="272"/>
      <c r="AL18" s="272"/>
      <c r="AM18" s="272"/>
      <c r="AN18" s="272"/>
      <c r="AO18" s="272"/>
      <c r="AP18" s="273"/>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c r="BM18" s="106"/>
      <c r="BN18" s="106"/>
      <c r="BO18" s="106"/>
      <c r="BP18" s="106"/>
      <c r="BQ18" s="106"/>
      <c r="BR18" s="106"/>
    </row>
    <row r="19" spans="2:70" x14ac:dyDescent="0.25">
      <c r="B19" s="106"/>
      <c r="C19" s="106"/>
      <c r="D19" s="106"/>
      <c r="E19" s="106"/>
      <c r="F19" s="106"/>
      <c r="G19" s="7">
        <v>2009</v>
      </c>
      <c r="H19" s="247" t="s">
        <v>90</v>
      </c>
      <c r="I19" s="250" t="s">
        <v>90</v>
      </c>
      <c r="J19" s="253" t="s">
        <v>91</v>
      </c>
      <c r="K19" s="11">
        <v>0</v>
      </c>
      <c r="L19" s="36">
        <v>0</v>
      </c>
      <c r="M19" s="19">
        <v>0</v>
      </c>
      <c r="N19" s="1">
        <v>0</v>
      </c>
      <c r="O19" s="1">
        <v>0</v>
      </c>
      <c r="P19" s="2">
        <v>0</v>
      </c>
      <c r="Q19" s="2">
        <v>0</v>
      </c>
      <c r="R19" s="2">
        <v>0</v>
      </c>
      <c r="S19" s="8">
        <v>0</v>
      </c>
      <c r="T19" s="49">
        <v>0</v>
      </c>
      <c r="U19" s="106"/>
      <c r="V19" s="106"/>
      <c r="W19" s="106"/>
      <c r="X19" s="106"/>
      <c r="Y19" s="106"/>
      <c r="Z19" s="106"/>
      <c r="AA19" s="106"/>
      <c r="AB19" s="106"/>
      <c r="AC19" s="106"/>
      <c r="AD19" s="232" t="s">
        <v>94</v>
      </c>
      <c r="AE19" s="233"/>
      <c r="AF19" s="233"/>
      <c r="AG19" s="233"/>
      <c r="AH19" s="233"/>
      <c r="AI19" s="233"/>
      <c r="AJ19" s="233"/>
      <c r="AK19" s="233"/>
      <c r="AL19" s="233"/>
      <c r="AM19" s="233"/>
      <c r="AN19" s="233"/>
      <c r="AO19" s="233"/>
      <c r="AP19" s="234"/>
      <c r="AQ19" s="106"/>
      <c r="AR19" s="106"/>
      <c r="AS19" s="106"/>
      <c r="AT19" s="106"/>
      <c r="AU19" s="232" t="s">
        <v>97</v>
      </c>
      <c r="AV19" s="233"/>
      <c r="AW19" s="233"/>
      <c r="AX19" s="233"/>
      <c r="AY19" s="233"/>
      <c r="AZ19" s="233"/>
      <c r="BA19" s="233"/>
      <c r="BB19" s="233"/>
      <c r="BC19" s="233"/>
      <c r="BD19" s="233"/>
      <c r="BE19" s="233"/>
      <c r="BF19" s="233"/>
      <c r="BG19" s="234"/>
      <c r="BH19" s="106"/>
      <c r="BI19" s="106"/>
      <c r="BJ19" s="106"/>
      <c r="BK19" s="106"/>
      <c r="BL19" s="106"/>
      <c r="BM19" s="106"/>
      <c r="BN19" s="106"/>
      <c r="BO19" s="106"/>
      <c r="BP19" s="106"/>
      <c r="BQ19" s="106"/>
      <c r="BR19" s="106"/>
    </row>
    <row r="20" spans="2:70" ht="63.75" x14ac:dyDescent="0.25">
      <c r="B20" s="106"/>
      <c r="C20" s="106"/>
      <c r="D20" s="106"/>
      <c r="E20" s="106"/>
      <c r="F20" s="106"/>
      <c r="G20" s="6">
        <v>2010</v>
      </c>
      <c r="H20" s="248"/>
      <c r="I20" s="251"/>
      <c r="J20" s="254"/>
      <c r="K20" s="11">
        <v>0</v>
      </c>
      <c r="L20" s="36">
        <v>0</v>
      </c>
      <c r="M20" s="20">
        <v>0</v>
      </c>
      <c r="N20" s="3">
        <v>0</v>
      </c>
      <c r="O20" s="3">
        <v>0</v>
      </c>
      <c r="P20" s="4">
        <v>0</v>
      </c>
      <c r="Q20" s="4">
        <v>0</v>
      </c>
      <c r="R20" s="4">
        <v>0</v>
      </c>
      <c r="S20" s="9">
        <v>0</v>
      </c>
      <c r="T20" s="50">
        <v>0</v>
      </c>
      <c r="U20" s="106"/>
      <c r="V20" s="106"/>
      <c r="W20" s="106"/>
      <c r="X20" s="106"/>
      <c r="Y20" s="106"/>
      <c r="Z20" s="106"/>
      <c r="AA20" s="106"/>
      <c r="AB20" s="106"/>
      <c r="AC20" s="106"/>
      <c r="AD20" s="55" t="s">
        <v>35</v>
      </c>
      <c r="AE20" s="93">
        <v>0.04</v>
      </c>
      <c r="AF20" s="28" t="s">
        <v>39</v>
      </c>
      <c r="AG20" s="45" t="s">
        <v>92</v>
      </c>
      <c r="AH20" s="107"/>
      <c r="AI20" s="107"/>
      <c r="AJ20" s="106"/>
      <c r="AK20" s="106"/>
      <c r="AL20" s="107"/>
      <c r="AM20" s="107"/>
      <c r="AN20" s="107"/>
      <c r="AO20" s="107"/>
      <c r="AP20" s="108"/>
      <c r="AQ20" s="106"/>
      <c r="AR20" s="106"/>
      <c r="AS20" s="106"/>
      <c r="AT20" s="106"/>
      <c r="AU20" s="154"/>
      <c r="AV20" s="155"/>
      <c r="AW20" s="88" t="s">
        <v>39</v>
      </c>
      <c r="AX20" s="45" t="s">
        <v>87</v>
      </c>
      <c r="AY20" s="107"/>
      <c r="AZ20" s="107"/>
      <c r="BA20" s="106"/>
      <c r="BB20" s="106"/>
      <c r="BC20" s="106"/>
      <c r="BD20" s="107"/>
      <c r="BE20" s="107"/>
      <c r="BF20" s="107"/>
      <c r="BG20" s="108"/>
      <c r="BH20" s="106"/>
      <c r="BI20" s="106"/>
      <c r="BJ20" s="106"/>
      <c r="BK20" s="106"/>
      <c r="BL20" s="106"/>
      <c r="BM20" s="106"/>
      <c r="BN20" s="106"/>
      <c r="BO20" s="106"/>
      <c r="BP20" s="106"/>
      <c r="BQ20" s="106"/>
      <c r="BR20" s="106"/>
    </row>
    <row r="21" spans="2:70" x14ac:dyDescent="0.25">
      <c r="B21" s="106"/>
      <c r="C21" s="106"/>
      <c r="D21" s="106"/>
      <c r="E21" s="106"/>
      <c r="F21" s="106"/>
      <c r="G21" s="7">
        <v>2011</v>
      </c>
      <c r="H21" s="248"/>
      <c r="I21" s="251"/>
      <c r="J21" s="254"/>
      <c r="K21" s="11">
        <v>0</v>
      </c>
      <c r="L21" s="36">
        <v>0</v>
      </c>
      <c r="M21" s="19">
        <v>0</v>
      </c>
      <c r="N21" s="1">
        <v>0</v>
      </c>
      <c r="O21" s="1">
        <v>0</v>
      </c>
      <c r="P21" s="2">
        <v>0</v>
      </c>
      <c r="Q21" s="2">
        <v>0</v>
      </c>
      <c r="R21" s="2">
        <v>0</v>
      </c>
      <c r="S21" s="8">
        <v>0</v>
      </c>
      <c r="T21" s="49">
        <v>0</v>
      </c>
      <c r="U21" s="106"/>
      <c r="V21" s="106"/>
      <c r="W21" s="106"/>
      <c r="X21" s="106"/>
      <c r="Y21" s="106"/>
      <c r="Z21" s="106"/>
      <c r="AA21" s="106"/>
      <c r="AB21" s="106"/>
      <c r="AC21" s="106"/>
      <c r="AD21" s="100" t="s">
        <v>10</v>
      </c>
      <c r="AE21" s="101" t="s">
        <v>11</v>
      </c>
      <c r="AF21" s="101" t="s">
        <v>12</v>
      </c>
      <c r="AG21" s="101" t="s">
        <v>13</v>
      </c>
      <c r="AH21" s="101" t="s">
        <v>36</v>
      </c>
      <c r="AI21" s="101" t="s">
        <v>37</v>
      </c>
      <c r="AJ21" s="106"/>
      <c r="AK21" s="106"/>
      <c r="AL21" s="146"/>
      <c r="AM21" s="227" t="s">
        <v>84</v>
      </c>
      <c r="AN21" s="228"/>
      <c r="AO21" s="146"/>
      <c r="AP21" s="147"/>
      <c r="AQ21" s="106"/>
      <c r="AR21" s="106"/>
      <c r="AS21" s="106"/>
      <c r="AT21" s="106"/>
      <c r="AU21" s="100" t="s">
        <v>10</v>
      </c>
      <c r="AV21" s="101" t="s">
        <v>11</v>
      </c>
      <c r="AW21" s="101" t="s">
        <v>12</v>
      </c>
      <c r="AX21" s="101" t="s">
        <v>13</v>
      </c>
      <c r="AY21" s="101" t="s">
        <v>36</v>
      </c>
      <c r="AZ21" s="101" t="s">
        <v>37</v>
      </c>
      <c r="BA21" s="106"/>
      <c r="BB21" s="106"/>
      <c r="BC21" s="106"/>
      <c r="BD21" s="107"/>
      <c r="BE21" s="107"/>
      <c r="BF21" s="107"/>
      <c r="BG21" s="150"/>
      <c r="BH21" s="106"/>
      <c r="BI21" s="106"/>
      <c r="BJ21" s="106"/>
      <c r="BK21" s="106"/>
      <c r="BL21" s="106"/>
      <c r="BM21" s="106"/>
      <c r="BN21" s="106"/>
      <c r="BO21" s="106"/>
      <c r="BP21" s="106"/>
      <c r="BQ21" s="106"/>
      <c r="BR21" s="106"/>
    </row>
    <row r="22" spans="2:70" x14ac:dyDescent="0.25">
      <c r="B22" s="106"/>
      <c r="C22" s="106"/>
      <c r="D22" s="106"/>
      <c r="E22" s="106"/>
      <c r="F22" s="106"/>
      <c r="G22" s="6">
        <v>2012</v>
      </c>
      <c r="H22" s="248"/>
      <c r="I22" s="251"/>
      <c r="J22" s="254"/>
      <c r="K22" s="11">
        <v>0</v>
      </c>
      <c r="L22" s="36">
        <v>0</v>
      </c>
      <c r="M22" s="20">
        <v>0</v>
      </c>
      <c r="N22" s="3">
        <v>0</v>
      </c>
      <c r="O22" s="3">
        <v>0</v>
      </c>
      <c r="P22" s="4">
        <v>0</v>
      </c>
      <c r="Q22" s="4">
        <v>0</v>
      </c>
      <c r="R22" s="4">
        <v>0</v>
      </c>
      <c r="S22" s="9">
        <v>0</v>
      </c>
      <c r="T22" s="50">
        <v>0</v>
      </c>
      <c r="U22" s="106"/>
      <c r="V22" s="106"/>
      <c r="W22" s="106"/>
      <c r="X22" s="106"/>
      <c r="Y22" s="106"/>
      <c r="Z22" s="106"/>
      <c r="AA22" s="106"/>
      <c r="AB22" s="106"/>
      <c r="AC22" s="102" t="s">
        <v>14</v>
      </c>
      <c r="AD22" s="57">
        <v>100</v>
      </c>
      <c r="AE22" s="12">
        <v>20</v>
      </c>
      <c r="AF22" s="12">
        <v>70</v>
      </c>
      <c r="AG22" s="12">
        <v>240</v>
      </c>
      <c r="AH22" s="12">
        <v>10</v>
      </c>
      <c r="AI22" s="12">
        <v>10</v>
      </c>
      <c r="AJ22" s="106"/>
      <c r="AK22" s="106"/>
      <c r="AL22" s="107"/>
      <c r="AM22" s="100" t="s">
        <v>5</v>
      </c>
      <c r="AN22" s="94">
        <v>5.7760354995889385E-2</v>
      </c>
      <c r="AO22" s="107"/>
      <c r="AP22" s="108"/>
      <c r="AQ22" s="106"/>
      <c r="AR22" s="106"/>
      <c r="AS22" s="106"/>
      <c r="AT22" s="157" t="s">
        <v>14</v>
      </c>
      <c r="AU22" s="57">
        <v>10</v>
      </c>
      <c r="AV22" s="12">
        <v>5</v>
      </c>
      <c r="AW22" s="12">
        <v>5</v>
      </c>
      <c r="AX22" s="12">
        <v>5</v>
      </c>
      <c r="AY22" s="12">
        <v>5</v>
      </c>
      <c r="AZ22" s="12">
        <v>5</v>
      </c>
      <c r="BA22" s="106"/>
      <c r="BB22" s="106"/>
      <c r="BC22" s="106"/>
      <c r="BD22" s="107"/>
      <c r="BE22" s="107"/>
      <c r="BF22" s="107"/>
      <c r="BG22" s="150"/>
      <c r="BH22" s="106"/>
      <c r="BI22" s="106"/>
      <c r="BJ22" s="106"/>
      <c r="BK22" s="106"/>
      <c r="BL22" s="106"/>
      <c r="BM22" s="106"/>
      <c r="BN22" s="106"/>
      <c r="BO22" s="106"/>
      <c r="BP22" s="106"/>
      <c r="BQ22" s="106"/>
      <c r="BR22" s="106"/>
    </row>
    <row r="23" spans="2:70" ht="25.5" x14ac:dyDescent="0.25">
      <c r="B23" s="106"/>
      <c r="C23" s="106"/>
      <c r="D23" s="106"/>
      <c r="E23" s="106"/>
      <c r="F23" s="106"/>
      <c r="G23" s="7">
        <v>2013</v>
      </c>
      <c r="H23" s="249"/>
      <c r="I23" s="251"/>
      <c r="J23" s="254"/>
      <c r="K23" s="11">
        <v>0</v>
      </c>
      <c r="L23" s="36">
        <v>0</v>
      </c>
      <c r="M23" s="19">
        <v>0</v>
      </c>
      <c r="N23" s="1">
        <v>0</v>
      </c>
      <c r="O23" s="1">
        <v>0</v>
      </c>
      <c r="P23" s="2">
        <v>0</v>
      </c>
      <c r="Q23" s="2">
        <v>0</v>
      </c>
      <c r="R23" s="2">
        <v>0</v>
      </c>
      <c r="S23" s="8">
        <v>0</v>
      </c>
      <c r="T23" s="49">
        <v>0</v>
      </c>
      <c r="U23" s="106"/>
      <c r="V23" s="106"/>
      <c r="W23" s="106"/>
      <c r="X23" s="106"/>
      <c r="Y23" s="106"/>
      <c r="Z23" s="106"/>
      <c r="AA23" s="106"/>
      <c r="AB23" s="106"/>
      <c r="AC23" s="102" t="s">
        <v>19</v>
      </c>
      <c r="AD23" s="58">
        <v>22</v>
      </c>
      <c r="AE23" s="40">
        <v>30</v>
      </c>
      <c r="AF23" s="40">
        <v>40</v>
      </c>
      <c r="AG23" s="40">
        <v>40</v>
      </c>
      <c r="AH23" s="40">
        <v>30</v>
      </c>
      <c r="AI23" s="40">
        <v>10</v>
      </c>
      <c r="AJ23" s="106"/>
      <c r="AK23" s="106"/>
      <c r="AL23" s="107"/>
      <c r="AM23" s="100" t="s">
        <v>6</v>
      </c>
      <c r="AN23" s="30">
        <v>79.920331631520597</v>
      </c>
      <c r="AO23" s="107"/>
      <c r="AP23" s="108"/>
      <c r="AQ23" s="106"/>
      <c r="AR23" s="106"/>
      <c r="AS23" s="106"/>
      <c r="AT23" s="157" t="s">
        <v>19</v>
      </c>
      <c r="AU23" s="58">
        <v>11</v>
      </c>
      <c r="AV23" s="40">
        <v>11</v>
      </c>
      <c r="AW23" s="40">
        <v>10</v>
      </c>
      <c r="AX23" s="40">
        <v>10</v>
      </c>
      <c r="AY23" s="40">
        <v>10</v>
      </c>
      <c r="AZ23" s="40">
        <v>10</v>
      </c>
      <c r="BA23" s="106"/>
      <c r="BB23" s="106"/>
      <c r="BC23" s="106"/>
      <c r="BD23" s="107"/>
      <c r="BE23" s="107"/>
      <c r="BF23" s="107"/>
      <c r="BG23" s="150"/>
      <c r="BH23" s="106"/>
      <c r="BI23" s="106"/>
      <c r="BJ23" s="106"/>
      <c r="BK23" s="106"/>
      <c r="BL23" s="106"/>
      <c r="BM23" s="106"/>
      <c r="BN23" s="106"/>
      <c r="BO23" s="106"/>
      <c r="BP23" s="106"/>
      <c r="BQ23" s="106"/>
      <c r="BR23" s="106"/>
    </row>
    <row r="24" spans="2:70" x14ac:dyDescent="0.25">
      <c r="B24" s="106"/>
      <c r="C24" s="106"/>
      <c r="D24" s="106"/>
      <c r="E24" s="106"/>
      <c r="F24" s="106"/>
      <c r="G24" s="6">
        <v>2014</v>
      </c>
      <c r="H24" s="48">
        <v>50</v>
      </c>
      <c r="I24" s="251"/>
      <c r="J24" s="254"/>
      <c r="K24" s="11">
        <v>0</v>
      </c>
      <c r="L24" s="36">
        <v>0</v>
      </c>
      <c r="M24" s="20">
        <v>0</v>
      </c>
      <c r="N24" s="3">
        <v>0</v>
      </c>
      <c r="O24" s="3">
        <v>-50</v>
      </c>
      <c r="P24" s="4">
        <v>-50</v>
      </c>
      <c r="Q24" s="4">
        <v>-52.000000000000007</v>
      </c>
      <c r="R24" s="4">
        <v>-52.000000000000007</v>
      </c>
      <c r="S24" s="9">
        <v>52.000000000000007</v>
      </c>
      <c r="T24" s="50">
        <v>0</v>
      </c>
      <c r="U24" s="106"/>
      <c r="V24" s="106"/>
      <c r="W24" s="106"/>
      <c r="X24" s="106"/>
      <c r="Y24" s="106"/>
      <c r="Z24" s="106"/>
      <c r="AA24" s="106"/>
      <c r="AB24" s="106"/>
      <c r="AC24" s="106"/>
      <c r="AD24" s="59"/>
      <c r="AE24" s="18"/>
      <c r="AF24" s="18"/>
      <c r="AG24" s="18"/>
      <c r="AH24" s="18"/>
      <c r="AI24" s="18"/>
      <c r="AJ24" s="106"/>
      <c r="AK24" s="106"/>
      <c r="AL24" s="107"/>
      <c r="AM24" s="100" t="s">
        <v>7</v>
      </c>
      <c r="AN24" s="31">
        <v>1.1579125305505911</v>
      </c>
      <c r="AO24" s="107"/>
      <c r="AP24" s="108"/>
      <c r="AQ24" s="106"/>
      <c r="AR24" s="106"/>
      <c r="AS24" s="106"/>
      <c r="AT24" s="106"/>
      <c r="AU24" s="156"/>
      <c r="AV24" s="18"/>
      <c r="AW24" s="18"/>
      <c r="AX24" s="18"/>
      <c r="AY24" s="18"/>
      <c r="AZ24" s="18"/>
      <c r="BA24" s="106"/>
      <c r="BB24" s="106"/>
      <c r="BC24" s="106"/>
      <c r="BD24" s="107"/>
      <c r="BE24" s="107"/>
      <c r="BF24" s="107"/>
      <c r="BG24" s="108"/>
      <c r="BH24" s="106"/>
      <c r="BI24" s="106"/>
      <c r="BJ24" s="106"/>
      <c r="BK24" s="106"/>
      <c r="BL24" s="106"/>
      <c r="BM24" s="106"/>
      <c r="BN24" s="106"/>
      <c r="BO24" s="106"/>
      <c r="BP24" s="106"/>
      <c r="BQ24" s="106"/>
      <c r="BR24" s="106"/>
    </row>
    <row r="25" spans="2:70" x14ac:dyDescent="0.25">
      <c r="B25" s="106"/>
      <c r="C25" s="106"/>
      <c r="D25" s="106"/>
      <c r="E25" s="106"/>
      <c r="F25" s="106"/>
      <c r="G25" s="7">
        <v>2015</v>
      </c>
      <c r="H25" s="48">
        <v>10</v>
      </c>
      <c r="I25" s="251"/>
      <c r="J25" s="254"/>
      <c r="K25" s="11">
        <v>0</v>
      </c>
      <c r="L25" s="36">
        <v>0</v>
      </c>
      <c r="M25" s="19">
        <v>0</v>
      </c>
      <c r="N25" s="1">
        <v>0</v>
      </c>
      <c r="O25" s="1">
        <v>-10</v>
      </c>
      <c r="P25" s="2">
        <v>-10</v>
      </c>
      <c r="Q25" s="2">
        <v>-10</v>
      </c>
      <c r="R25" s="2">
        <v>-62.000000000000007</v>
      </c>
      <c r="S25" s="8">
        <v>10</v>
      </c>
      <c r="T25" s="49">
        <v>0</v>
      </c>
      <c r="U25" s="106"/>
      <c r="V25" s="106"/>
      <c r="W25" s="106"/>
      <c r="X25" s="106"/>
      <c r="Y25" s="106"/>
      <c r="Z25" s="106"/>
      <c r="AA25" s="106"/>
      <c r="AB25" s="106"/>
      <c r="AC25" s="7">
        <v>2015</v>
      </c>
      <c r="AD25" s="60">
        <v>999999</v>
      </c>
      <c r="AE25" s="42">
        <v>999999</v>
      </c>
      <c r="AF25" s="42">
        <v>999999</v>
      </c>
      <c r="AG25" s="43">
        <v>999999</v>
      </c>
      <c r="AH25" s="43">
        <v>999999</v>
      </c>
      <c r="AI25" s="43">
        <v>999999</v>
      </c>
      <c r="AJ25" s="106"/>
      <c r="AK25" s="106"/>
      <c r="AL25" s="107"/>
      <c r="AM25" s="107"/>
      <c r="AN25" s="107"/>
      <c r="AO25" s="107"/>
      <c r="AP25" s="108"/>
      <c r="AQ25" s="106"/>
      <c r="AR25" s="106"/>
      <c r="AS25" s="106"/>
      <c r="AT25" s="7">
        <v>2015</v>
      </c>
      <c r="AU25" s="60">
        <v>999999</v>
      </c>
      <c r="AV25" s="42">
        <v>999999</v>
      </c>
      <c r="AW25" s="43">
        <v>999999</v>
      </c>
      <c r="AX25" s="43">
        <v>999999</v>
      </c>
      <c r="AY25" s="43">
        <v>999999</v>
      </c>
      <c r="AZ25" s="43">
        <v>999999</v>
      </c>
      <c r="BA25" s="106"/>
      <c r="BB25" s="106"/>
      <c r="BC25" s="106"/>
      <c r="BD25" s="107"/>
      <c r="BE25" s="107"/>
      <c r="BF25" s="107"/>
      <c r="BG25" s="151"/>
      <c r="BH25" s="106"/>
      <c r="BI25" s="106"/>
      <c r="BJ25" s="106"/>
      <c r="BK25" s="106"/>
      <c r="BL25" s="106"/>
      <c r="BM25" s="106"/>
      <c r="BN25" s="106"/>
      <c r="BO25" s="106"/>
      <c r="BP25" s="106"/>
      <c r="BQ25" s="106"/>
      <c r="BR25" s="106"/>
    </row>
    <row r="26" spans="2:70" x14ac:dyDescent="0.25">
      <c r="B26" s="106"/>
      <c r="C26" s="106"/>
      <c r="D26" s="106"/>
      <c r="E26" s="106"/>
      <c r="F26" s="106"/>
      <c r="G26" s="6">
        <v>2016</v>
      </c>
      <c r="H26" s="48">
        <v>50</v>
      </c>
      <c r="I26" s="251"/>
      <c r="J26" s="254"/>
      <c r="K26" s="11">
        <v>0</v>
      </c>
      <c r="L26" s="36">
        <v>0</v>
      </c>
      <c r="M26" s="20">
        <v>0</v>
      </c>
      <c r="N26" s="3">
        <v>0</v>
      </c>
      <c r="O26" s="3">
        <v>-50</v>
      </c>
      <c r="P26" s="4">
        <v>-50</v>
      </c>
      <c r="Q26" s="4">
        <v>-48.076923076923073</v>
      </c>
      <c r="R26" s="4">
        <v>-110.07692307692308</v>
      </c>
      <c r="S26" s="9">
        <v>48.076923076923073</v>
      </c>
      <c r="T26" s="50">
        <v>0</v>
      </c>
      <c r="U26" s="106"/>
      <c r="V26" s="106"/>
      <c r="W26" s="106"/>
      <c r="X26" s="106"/>
      <c r="Y26" s="106"/>
      <c r="Z26" s="106"/>
      <c r="AA26" s="106"/>
      <c r="AB26" s="106"/>
      <c r="AC26" s="6">
        <v>2016</v>
      </c>
      <c r="AD26" s="61">
        <v>999999</v>
      </c>
      <c r="AE26" s="3">
        <v>999999</v>
      </c>
      <c r="AF26" s="3">
        <v>999999</v>
      </c>
      <c r="AG26" s="4">
        <v>999999</v>
      </c>
      <c r="AH26" s="4">
        <v>999999</v>
      </c>
      <c r="AI26" s="4">
        <v>999999</v>
      </c>
      <c r="AJ26" s="106"/>
      <c r="AK26" s="106"/>
      <c r="AL26" s="107"/>
      <c r="AM26" s="107"/>
      <c r="AN26" s="107"/>
      <c r="AO26" s="107"/>
      <c r="AP26" s="108"/>
      <c r="AQ26" s="106"/>
      <c r="AR26" s="106"/>
      <c r="AS26" s="106"/>
      <c r="AT26" s="6">
        <v>2016</v>
      </c>
      <c r="AU26" s="61">
        <v>999999</v>
      </c>
      <c r="AV26" s="3">
        <v>999999</v>
      </c>
      <c r="AW26" s="4">
        <v>999999</v>
      </c>
      <c r="AX26" s="4">
        <v>999999</v>
      </c>
      <c r="AY26" s="4">
        <v>999999</v>
      </c>
      <c r="AZ26" s="4">
        <v>999999</v>
      </c>
      <c r="BA26" s="106"/>
      <c r="BB26" s="106"/>
      <c r="BC26" s="106"/>
      <c r="BD26" s="107"/>
      <c r="BE26" s="107"/>
      <c r="BF26" s="107"/>
      <c r="BG26" s="151"/>
      <c r="BH26" s="106"/>
      <c r="BI26" s="106"/>
      <c r="BJ26" s="106"/>
      <c r="BK26" s="106"/>
      <c r="BL26" s="106"/>
      <c r="BM26" s="106"/>
      <c r="BN26" s="106"/>
      <c r="BO26" s="106"/>
      <c r="BP26" s="106"/>
      <c r="BQ26" s="106"/>
      <c r="BR26" s="106"/>
    </row>
    <row r="27" spans="2:70" x14ac:dyDescent="0.25">
      <c r="B27" s="106"/>
      <c r="C27" s="106"/>
      <c r="D27" s="106"/>
      <c r="E27" s="106"/>
      <c r="F27" s="106"/>
      <c r="G27" s="7">
        <v>2017</v>
      </c>
      <c r="H27" s="48">
        <v>90</v>
      </c>
      <c r="I27" s="251"/>
      <c r="J27" s="254"/>
      <c r="K27" s="11">
        <v>0</v>
      </c>
      <c r="L27" s="36">
        <v>0</v>
      </c>
      <c r="M27" s="19">
        <v>0</v>
      </c>
      <c r="N27" s="1">
        <v>0</v>
      </c>
      <c r="O27" s="1">
        <v>-90</v>
      </c>
      <c r="P27" s="2">
        <v>-90</v>
      </c>
      <c r="Q27" s="2">
        <v>-83.210059171597621</v>
      </c>
      <c r="R27" s="2">
        <v>-193.2869822485207</v>
      </c>
      <c r="S27" s="8">
        <v>83.210059171597621</v>
      </c>
      <c r="T27" s="49">
        <v>0</v>
      </c>
      <c r="U27" s="106"/>
      <c r="V27" s="106"/>
      <c r="W27" s="106"/>
      <c r="X27" s="106"/>
      <c r="Y27" s="106"/>
      <c r="Z27" s="106"/>
      <c r="AA27" s="106"/>
      <c r="AB27" s="106"/>
      <c r="AC27" s="7">
        <v>2017</v>
      </c>
      <c r="AD27" s="62">
        <v>999999</v>
      </c>
      <c r="AE27" s="1">
        <v>999999</v>
      </c>
      <c r="AF27" s="1">
        <v>999999</v>
      </c>
      <c r="AG27" s="2">
        <v>999999</v>
      </c>
      <c r="AH27" s="2">
        <v>999999</v>
      </c>
      <c r="AI27" s="2">
        <v>999999</v>
      </c>
      <c r="AJ27" s="106"/>
      <c r="AK27" s="106"/>
      <c r="AL27" s="107"/>
      <c r="AM27" s="107"/>
      <c r="AN27" s="107"/>
      <c r="AO27" s="107"/>
      <c r="AP27" s="108"/>
      <c r="AQ27" s="106"/>
      <c r="AR27" s="106"/>
      <c r="AS27" s="106"/>
      <c r="AT27" s="7">
        <v>2017</v>
      </c>
      <c r="AU27" s="62">
        <v>999999</v>
      </c>
      <c r="AV27" s="1">
        <v>999999</v>
      </c>
      <c r="AW27" s="2">
        <v>999999</v>
      </c>
      <c r="AX27" s="2">
        <v>999999</v>
      </c>
      <c r="AY27" s="2">
        <v>999999</v>
      </c>
      <c r="AZ27" s="2">
        <v>999999</v>
      </c>
      <c r="BA27" s="106"/>
      <c r="BB27" s="106"/>
      <c r="BC27" s="106"/>
      <c r="BD27" s="107"/>
      <c r="BE27" s="107"/>
      <c r="BF27" s="107"/>
      <c r="BG27" s="151"/>
      <c r="BH27" s="106"/>
      <c r="BI27" s="106"/>
      <c r="BJ27" s="106"/>
      <c r="BK27" s="106"/>
      <c r="BL27" s="106"/>
      <c r="BM27" s="106"/>
      <c r="BN27" s="106"/>
      <c r="BO27" s="106"/>
      <c r="BP27" s="106"/>
      <c r="BQ27" s="106"/>
      <c r="BR27" s="106"/>
    </row>
    <row r="28" spans="2:70" x14ac:dyDescent="0.25">
      <c r="B28" s="106"/>
      <c r="C28" s="106"/>
      <c r="D28" s="106"/>
      <c r="E28" s="106"/>
      <c r="F28" s="106"/>
      <c r="G28" s="6">
        <v>2018</v>
      </c>
      <c r="H28" s="48">
        <v>50</v>
      </c>
      <c r="I28" s="251"/>
      <c r="J28" s="254"/>
      <c r="K28" s="11">
        <v>0</v>
      </c>
      <c r="L28" s="36">
        <v>0</v>
      </c>
      <c r="M28" s="20">
        <v>0</v>
      </c>
      <c r="N28" s="3">
        <v>0</v>
      </c>
      <c r="O28" s="3">
        <v>-50</v>
      </c>
      <c r="P28" s="4">
        <v>-50</v>
      </c>
      <c r="Q28" s="4">
        <v>-44.449817933545738</v>
      </c>
      <c r="R28" s="4">
        <v>-237.73680018206645</v>
      </c>
      <c r="S28" s="9">
        <v>44.449817933545738</v>
      </c>
      <c r="T28" s="50">
        <v>0</v>
      </c>
      <c r="U28" s="106"/>
      <c r="V28" s="106"/>
      <c r="W28" s="106"/>
      <c r="X28" s="106"/>
      <c r="Y28" s="106"/>
      <c r="Z28" s="106"/>
      <c r="AA28" s="106"/>
      <c r="AB28" s="106"/>
      <c r="AC28" s="6">
        <v>2018</v>
      </c>
      <c r="AD28" s="61">
        <v>999999</v>
      </c>
      <c r="AE28" s="3">
        <v>999999</v>
      </c>
      <c r="AF28" s="3">
        <v>999999</v>
      </c>
      <c r="AG28" s="4">
        <v>999999</v>
      </c>
      <c r="AH28" s="4">
        <v>999999</v>
      </c>
      <c r="AI28" s="4">
        <v>999999</v>
      </c>
      <c r="AJ28" s="106"/>
      <c r="AK28" s="106"/>
      <c r="AL28" s="107"/>
      <c r="AM28" s="107"/>
      <c r="AN28" s="107"/>
      <c r="AO28" s="107"/>
      <c r="AP28" s="108"/>
      <c r="AQ28" s="106"/>
      <c r="AR28" s="106"/>
      <c r="AS28" s="106"/>
      <c r="AT28" s="6">
        <v>2018</v>
      </c>
      <c r="AU28" s="61">
        <v>999999</v>
      </c>
      <c r="AV28" s="3">
        <v>999999</v>
      </c>
      <c r="AW28" s="4">
        <v>999999</v>
      </c>
      <c r="AX28" s="4">
        <v>999999</v>
      </c>
      <c r="AY28" s="4">
        <v>999999</v>
      </c>
      <c r="AZ28" s="4">
        <v>999999</v>
      </c>
      <c r="BA28" s="106"/>
      <c r="BB28" s="106"/>
      <c r="BC28" s="106"/>
      <c r="BD28" s="107"/>
      <c r="BE28" s="107"/>
      <c r="BF28" s="107"/>
      <c r="BG28" s="151"/>
      <c r="BH28" s="106"/>
      <c r="BI28" s="106"/>
      <c r="BJ28" s="106"/>
      <c r="BK28" s="106"/>
      <c r="BL28" s="106"/>
      <c r="BM28" s="106"/>
      <c r="BN28" s="106"/>
      <c r="BO28" s="106"/>
      <c r="BP28" s="106"/>
      <c r="BQ28" s="106"/>
      <c r="BR28" s="106"/>
    </row>
    <row r="29" spans="2:70" x14ac:dyDescent="0.25">
      <c r="B29" s="106"/>
      <c r="C29" s="106"/>
      <c r="D29" s="106"/>
      <c r="E29" s="106"/>
      <c r="F29" s="106"/>
      <c r="G29" s="7">
        <v>2019</v>
      </c>
      <c r="H29" s="48">
        <v>50</v>
      </c>
      <c r="I29" s="251"/>
      <c r="J29" s="254"/>
      <c r="K29" s="11">
        <v>10</v>
      </c>
      <c r="L29" s="36">
        <v>0</v>
      </c>
      <c r="M29" s="19">
        <v>0</v>
      </c>
      <c r="N29" s="1">
        <v>0</v>
      </c>
      <c r="O29" s="1">
        <v>-50</v>
      </c>
      <c r="P29" s="2">
        <v>-50</v>
      </c>
      <c r="Q29" s="2">
        <v>-42.740209551486288</v>
      </c>
      <c r="R29" s="2">
        <v>-280.47700973355273</v>
      </c>
      <c r="S29" s="8">
        <v>42.740209551486288</v>
      </c>
      <c r="T29" s="49">
        <v>0</v>
      </c>
      <c r="U29" s="106"/>
      <c r="V29" s="106"/>
      <c r="W29" s="106"/>
      <c r="X29" s="106"/>
      <c r="Y29" s="106"/>
      <c r="Z29" s="106"/>
      <c r="AA29" s="106"/>
      <c r="AB29" s="106"/>
      <c r="AC29" s="7">
        <v>2019</v>
      </c>
      <c r="AD29" s="62">
        <v>999999</v>
      </c>
      <c r="AE29" s="1">
        <v>999999</v>
      </c>
      <c r="AF29" s="1">
        <v>999999</v>
      </c>
      <c r="AG29" s="2">
        <v>999999</v>
      </c>
      <c r="AH29" s="2">
        <v>999999</v>
      </c>
      <c r="AI29" s="2">
        <v>999999</v>
      </c>
      <c r="AJ29" s="106"/>
      <c r="AK29" s="106"/>
      <c r="AL29" s="107"/>
      <c r="AM29" s="107"/>
      <c r="AN29" s="107"/>
      <c r="AO29" s="107"/>
      <c r="AP29" s="108"/>
      <c r="AQ29" s="106"/>
      <c r="AR29" s="106"/>
      <c r="AS29" s="106"/>
      <c r="AT29" s="7">
        <v>2019</v>
      </c>
      <c r="AU29" s="62">
        <v>999999</v>
      </c>
      <c r="AV29" s="1">
        <v>999999</v>
      </c>
      <c r="AW29" s="2">
        <v>999999</v>
      </c>
      <c r="AX29" s="2">
        <v>999999</v>
      </c>
      <c r="AY29" s="2">
        <v>999999</v>
      </c>
      <c r="AZ29" s="2">
        <v>999999</v>
      </c>
      <c r="BA29" s="106"/>
      <c r="BB29" s="106"/>
      <c r="BC29" s="106"/>
      <c r="BD29" s="107"/>
      <c r="BE29" s="107"/>
      <c r="BF29" s="107"/>
      <c r="BG29" s="151"/>
      <c r="BH29" s="106"/>
      <c r="BI29" s="106"/>
      <c r="BJ29" s="106"/>
      <c r="BK29" s="106"/>
      <c r="BL29" s="106"/>
      <c r="BM29" s="106"/>
      <c r="BN29" s="106"/>
      <c r="BO29" s="106"/>
      <c r="BP29" s="106"/>
      <c r="BQ29" s="106"/>
      <c r="BR29" s="106"/>
    </row>
    <row r="30" spans="2:70" x14ac:dyDescent="0.25">
      <c r="B30" s="106"/>
      <c r="C30" s="106"/>
      <c r="D30" s="106"/>
      <c r="E30" s="106"/>
      <c r="F30" s="106"/>
      <c r="G30" s="6">
        <v>2020</v>
      </c>
      <c r="H30" s="48">
        <v>50</v>
      </c>
      <c r="I30" s="251"/>
      <c r="J30" s="254"/>
      <c r="K30" s="11">
        <v>20</v>
      </c>
      <c r="L30" s="36">
        <v>3</v>
      </c>
      <c r="M30" s="20">
        <v>0</v>
      </c>
      <c r="N30" s="3">
        <v>0</v>
      </c>
      <c r="O30" s="3">
        <v>-50</v>
      </c>
      <c r="P30" s="4">
        <v>-50</v>
      </c>
      <c r="Q30" s="4">
        <v>-41.09635533796758</v>
      </c>
      <c r="R30" s="4">
        <v>-321.5733650715203</v>
      </c>
      <c r="S30" s="9">
        <v>41.09635533796758</v>
      </c>
      <c r="T30" s="50">
        <v>0</v>
      </c>
      <c r="U30" s="106"/>
      <c r="V30" s="106"/>
      <c r="W30" s="106"/>
      <c r="X30" s="106"/>
      <c r="Y30" s="106"/>
      <c r="Z30" s="106"/>
      <c r="AA30" s="106"/>
      <c r="AB30" s="106"/>
      <c r="AC30" s="6">
        <v>2020</v>
      </c>
      <c r="AD30" s="61">
        <v>999999</v>
      </c>
      <c r="AE30" s="3">
        <v>999999</v>
      </c>
      <c r="AF30" s="3">
        <v>999999</v>
      </c>
      <c r="AG30" s="4">
        <v>999999</v>
      </c>
      <c r="AH30" s="4">
        <v>999999</v>
      </c>
      <c r="AI30" s="4">
        <v>999999</v>
      </c>
      <c r="AJ30" s="106"/>
      <c r="AK30" s="106"/>
      <c r="AL30" s="107"/>
      <c r="AM30" s="107"/>
      <c r="AN30" s="107"/>
      <c r="AO30" s="107"/>
      <c r="AP30" s="108"/>
      <c r="AQ30" s="106"/>
      <c r="AR30" s="106"/>
      <c r="AS30" s="106"/>
      <c r="AT30" s="6">
        <v>2020</v>
      </c>
      <c r="AU30" s="61">
        <v>999999</v>
      </c>
      <c r="AV30" s="3">
        <v>999999</v>
      </c>
      <c r="AW30" s="4">
        <v>999999</v>
      </c>
      <c r="AX30" s="4">
        <v>999999</v>
      </c>
      <c r="AY30" s="4">
        <v>999999</v>
      </c>
      <c r="AZ30" s="4">
        <v>999999</v>
      </c>
      <c r="BA30" s="106"/>
      <c r="BB30" s="106"/>
      <c r="BC30" s="106"/>
      <c r="BD30" s="107"/>
      <c r="BE30" s="107"/>
      <c r="BF30" s="107"/>
      <c r="BG30" s="151"/>
      <c r="BH30" s="106"/>
      <c r="BI30" s="106"/>
      <c r="BJ30" s="106"/>
      <c r="BK30" s="106"/>
      <c r="BL30" s="106"/>
      <c r="BM30" s="106"/>
      <c r="BN30" s="106"/>
      <c r="BO30" s="106"/>
      <c r="BP30" s="106"/>
      <c r="BQ30" s="106"/>
      <c r="BR30" s="106"/>
    </row>
    <row r="31" spans="2:70" x14ac:dyDescent="0.25">
      <c r="B31" s="106"/>
      <c r="C31" s="106"/>
      <c r="D31" s="106"/>
      <c r="E31" s="106"/>
      <c r="F31" s="106"/>
      <c r="G31" s="7">
        <v>2021</v>
      </c>
      <c r="H31" s="48">
        <v>50</v>
      </c>
      <c r="I31" s="251"/>
      <c r="J31" s="254"/>
      <c r="K31" s="11">
        <v>30</v>
      </c>
      <c r="L31" s="36">
        <v>4</v>
      </c>
      <c r="M31" s="19">
        <v>0</v>
      </c>
      <c r="N31" s="1">
        <v>0</v>
      </c>
      <c r="O31" s="1">
        <v>-50</v>
      </c>
      <c r="P31" s="2">
        <v>-50</v>
      </c>
      <c r="Q31" s="2">
        <v>-39.515726286507288</v>
      </c>
      <c r="R31" s="2">
        <v>-361.08909135802759</v>
      </c>
      <c r="S31" s="8">
        <v>39.515726286507288</v>
      </c>
      <c r="T31" s="49">
        <v>0</v>
      </c>
      <c r="U31" s="106"/>
      <c r="V31" s="106"/>
      <c r="W31" s="106"/>
      <c r="X31" s="106"/>
      <c r="Y31" s="106"/>
      <c r="Z31" s="106"/>
      <c r="AA31" s="106"/>
      <c r="AB31" s="106"/>
      <c r="AC31" s="7">
        <v>2021</v>
      </c>
      <c r="AD31" s="62">
        <v>999999</v>
      </c>
      <c r="AE31" s="1">
        <v>999999</v>
      </c>
      <c r="AF31" s="1">
        <v>999999</v>
      </c>
      <c r="AG31" s="2">
        <v>999999</v>
      </c>
      <c r="AH31" s="2">
        <v>999999</v>
      </c>
      <c r="AI31" s="2">
        <v>999999</v>
      </c>
      <c r="AJ31" s="106"/>
      <c r="AK31" s="106"/>
      <c r="AL31" s="107"/>
      <c r="AM31" s="107"/>
      <c r="AN31" s="107"/>
      <c r="AO31" s="107"/>
      <c r="AP31" s="108"/>
      <c r="AQ31" s="106"/>
      <c r="AR31" s="106"/>
      <c r="AS31" s="106"/>
      <c r="AT31" s="7">
        <v>2021</v>
      </c>
      <c r="AU31" s="62">
        <v>999999</v>
      </c>
      <c r="AV31" s="1">
        <v>999999</v>
      </c>
      <c r="AW31" s="2">
        <v>999999</v>
      </c>
      <c r="AX31" s="2">
        <v>999999</v>
      </c>
      <c r="AY31" s="2">
        <v>999999</v>
      </c>
      <c r="AZ31" s="2">
        <v>999999</v>
      </c>
      <c r="BA31" s="106"/>
      <c r="BB31" s="106"/>
      <c r="BC31" s="106"/>
      <c r="BD31" s="107"/>
      <c r="BE31" s="107"/>
      <c r="BF31" s="107"/>
      <c r="BG31" s="151"/>
      <c r="BH31" s="106"/>
      <c r="BI31" s="106"/>
      <c r="BJ31" s="106"/>
      <c r="BK31" s="106"/>
      <c r="BL31" s="106"/>
      <c r="BM31" s="106"/>
      <c r="BN31" s="106"/>
      <c r="BO31" s="106"/>
      <c r="BP31" s="106"/>
      <c r="BQ31" s="106"/>
      <c r="BR31" s="106"/>
    </row>
    <row r="32" spans="2:70" ht="15.75" thickBot="1" x14ac:dyDescent="0.3">
      <c r="B32" s="106"/>
      <c r="C32" s="106"/>
      <c r="D32" s="106"/>
      <c r="E32" s="106"/>
      <c r="F32" s="106"/>
      <c r="G32" s="124">
        <v>2022</v>
      </c>
      <c r="H32" s="125">
        <v>50</v>
      </c>
      <c r="I32" s="251"/>
      <c r="J32" s="254"/>
      <c r="K32" s="126">
        <v>40</v>
      </c>
      <c r="L32" s="127">
        <v>5</v>
      </c>
      <c r="M32" s="129">
        <v>0</v>
      </c>
      <c r="N32" s="3">
        <v>0</v>
      </c>
      <c r="O32" s="3">
        <v>-50</v>
      </c>
      <c r="P32" s="4">
        <v>-50</v>
      </c>
      <c r="Q32" s="4">
        <v>-37.995890660103164</v>
      </c>
      <c r="R32" s="4">
        <v>-399.08498201813075</v>
      </c>
      <c r="S32" s="9">
        <v>37.995890660103164</v>
      </c>
      <c r="T32" s="50">
        <v>0</v>
      </c>
      <c r="U32" s="106"/>
      <c r="V32" s="106"/>
      <c r="W32" s="106"/>
      <c r="X32" s="106"/>
      <c r="Y32" s="106"/>
      <c r="Z32" s="106"/>
      <c r="AA32" s="106"/>
      <c r="AB32" s="106"/>
      <c r="AC32" s="6">
        <v>2022</v>
      </c>
      <c r="AD32" s="61">
        <v>100</v>
      </c>
      <c r="AE32" s="3">
        <v>20</v>
      </c>
      <c r="AF32" s="3">
        <v>70</v>
      </c>
      <c r="AG32" s="4">
        <v>240</v>
      </c>
      <c r="AH32" s="4">
        <v>10</v>
      </c>
      <c r="AI32" s="4">
        <v>10</v>
      </c>
      <c r="AJ32" s="106"/>
      <c r="AK32" s="106"/>
      <c r="AL32" s="107"/>
      <c r="AM32" s="107"/>
      <c r="AN32" s="107"/>
      <c r="AO32" s="107"/>
      <c r="AP32" s="108"/>
      <c r="AQ32" s="106"/>
      <c r="AR32" s="106"/>
      <c r="AS32" s="106"/>
      <c r="AT32" s="6">
        <v>2022</v>
      </c>
      <c r="AU32" s="61">
        <v>999999</v>
      </c>
      <c r="AV32" s="3">
        <v>999999</v>
      </c>
      <c r="AW32" s="4">
        <v>999999</v>
      </c>
      <c r="AX32" s="4">
        <v>999999</v>
      </c>
      <c r="AY32" s="4">
        <v>999999</v>
      </c>
      <c r="AZ32" s="4">
        <v>999999</v>
      </c>
      <c r="BA32" s="106"/>
      <c r="BB32" s="106"/>
      <c r="BC32" s="106"/>
      <c r="BD32" s="107"/>
      <c r="BE32" s="107"/>
      <c r="BF32" s="107"/>
      <c r="BG32" s="151"/>
      <c r="BH32" s="106"/>
      <c r="BI32" s="106"/>
      <c r="BJ32" s="106"/>
      <c r="BK32" s="106"/>
      <c r="BL32" s="106"/>
      <c r="BM32" s="106"/>
      <c r="BN32" s="106"/>
      <c r="BO32" s="106"/>
      <c r="BP32" s="106"/>
      <c r="BQ32" s="106"/>
      <c r="BR32" s="106"/>
    </row>
    <row r="33" spans="2:70" ht="15.75" thickTop="1" x14ac:dyDescent="0.25">
      <c r="B33" s="106"/>
      <c r="C33" s="106"/>
      <c r="D33" s="106"/>
      <c r="E33" s="106"/>
      <c r="F33" s="106"/>
      <c r="G33" s="121">
        <v>2023</v>
      </c>
      <c r="H33" s="122">
        <v>0</v>
      </c>
      <c r="I33" s="251"/>
      <c r="J33" s="254"/>
      <c r="K33" s="123">
        <v>50</v>
      </c>
      <c r="L33" s="123">
        <v>6.8</v>
      </c>
      <c r="M33" s="128">
        <v>0</v>
      </c>
      <c r="N33" s="1">
        <v>43.2</v>
      </c>
      <c r="O33" s="1">
        <v>0</v>
      </c>
      <c r="P33" s="2">
        <v>43.2</v>
      </c>
      <c r="Q33" s="2">
        <v>31.5658168560857</v>
      </c>
      <c r="R33" s="2">
        <v>-367.51916516204506</v>
      </c>
      <c r="S33" s="8">
        <v>4.9686933940134894</v>
      </c>
      <c r="T33" s="49">
        <v>36.534510250099189</v>
      </c>
      <c r="U33" s="106"/>
      <c r="V33" s="106"/>
      <c r="W33" s="106"/>
      <c r="X33" s="106"/>
      <c r="Y33" s="106"/>
      <c r="Z33" s="106"/>
      <c r="AA33" s="106"/>
      <c r="AB33" s="106"/>
      <c r="AC33" s="7">
        <v>2023</v>
      </c>
      <c r="AD33" s="62">
        <v>95.454545454545453</v>
      </c>
      <c r="AE33" s="1">
        <v>19.333333333333332</v>
      </c>
      <c r="AF33" s="1">
        <v>68.25</v>
      </c>
      <c r="AG33" s="2">
        <v>234</v>
      </c>
      <c r="AH33" s="2">
        <v>9.6666666666666661</v>
      </c>
      <c r="AI33" s="2">
        <v>9</v>
      </c>
      <c r="AJ33" s="106"/>
      <c r="AK33" s="106"/>
      <c r="AL33" s="107"/>
      <c r="AM33" s="107"/>
      <c r="AN33" s="107"/>
      <c r="AO33" s="107"/>
      <c r="AP33" s="108"/>
      <c r="AQ33" s="106"/>
      <c r="AR33" s="106"/>
      <c r="AS33" s="106"/>
      <c r="AT33" s="7">
        <v>2023</v>
      </c>
      <c r="AU33" s="62">
        <v>999999</v>
      </c>
      <c r="AV33" s="1">
        <v>999999</v>
      </c>
      <c r="AW33" s="2">
        <v>999999</v>
      </c>
      <c r="AX33" s="2">
        <v>999999</v>
      </c>
      <c r="AY33" s="2">
        <v>999999</v>
      </c>
      <c r="AZ33" s="2">
        <v>999999</v>
      </c>
      <c r="BA33" s="106"/>
      <c r="BB33" s="106"/>
      <c r="BC33" s="106"/>
      <c r="BD33" s="107"/>
      <c r="BE33" s="107"/>
      <c r="BF33" s="107"/>
      <c r="BG33" s="151"/>
      <c r="BH33" s="106"/>
      <c r="BI33" s="106"/>
      <c r="BJ33" s="106"/>
      <c r="BK33" s="106"/>
      <c r="BL33" s="106"/>
      <c r="BM33" s="106"/>
      <c r="BN33" s="106"/>
      <c r="BO33" s="106"/>
      <c r="BP33" s="106"/>
      <c r="BQ33" s="106"/>
      <c r="BR33" s="106"/>
    </row>
    <row r="34" spans="2:70" x14ac:dyDescent="0.25">
      <c r="B34" s="106"/>
      <c r="C34" s="106"/>
      <c r="D34" s="106"/>
      <c r="E34" s="106"/>
      <c r="F34" s="106"/>
      <c r="G34" s="115">
        <v>2024</v>
      </c>
      <c r="H34" s="95">
        <v>0</v>
      </c>
      <c r="I34" s="251"/>
      <c r="J34" s="254"/>
      <c r="K34" s="118">
        <v>50</v>
      </c>
      <c r="L34" s="118">
        <v>6.8</v>
      </c>
      <c r="M34" s="111">
        <v>0</v>
      </c>
      <c r="N34" s="3">
        <v>43.2</v>
      </c>
      <c r="O34" s="3">
        <v>0</v>
      </c>
      <c r="P34" s="4">
        <v>43.2</v>
      </c>
      <c r="Q34" s="4">
        <v>30.35174697700548</v>
      </c>
      <c r="R34" s="4">
        <v>-337.16741818503959</v>
      </c>
      <c r="S34" s="9">
        <v>4.7775898019360472</v>
      </c>
      <c r="T34" s="50">
        <v>35.129336778941521</v>
      </c>
      <c r="U34" s="106"/>
      <c r="V34" s="106"/>
      <c r="W34" s="106"/>
      <c r="X34" s="106"/>
      <c r="Y34" s="106"/>
      <c r="Z34" s="106"/>
      <c r="AA34" s="106"/>
      <c r="AB34" s="106"/>
      <c r="AC34" s="6">
        <v>2024</v>
      </c>
      <c r="AD34" s="61">
        <v>90.909090909090907</v>
      </c>
      <c r="AE34" s="3">
        <v>18.666666666666668</v>
      </c>
      <c r="AF34" s="3">
        <v>66.5</v>
      </c>
      <c r="AG34" s="4">
        <v>228</v>
      </c>
      <c r="AH34" s="4">
        <v>9.3333333333333339</v>
      </c>
      <c r="AI34" s="4">
        <v>8</v>
      </c>
      <c r="AJ34" s="106"/>
      <c r="AK34" s="106"/>
      <c r="AL34" s="107"/>
      <c r="AM34" s="107"/>
      <c r="AN34" s="107"/>
      <c r="AO34" s="107"/>
      <c r="AP34" s="108"/>
      <c r="AQ34" s="106"/>
      <c r="AR34" s="106"/>
      <c r="AS34" s="106"/>
      <c r="AT34" s="6">
        <v>2024</v>
      </c>
      <c r="AU34" s="61">
        <v>999999</v>
      </c>
      <c r="AV34" s="3">
        <v>999999</v>
      </c>
      <c r="AW34" s="4">
        <v>999999</v>
      </c>
      <c r="AX34" s="4">
        <v>999999</v>
      </c>
      <c r="AY34" s="4">
        <v>999999</v>
      </c>
      <c r="AZ34" s="4">
        <v>999999</v>
      </c>
      <c r="BA34" s="106"/>
      <c r="BB34" s="106"/>
      <c r="BC34" s="106"/>
      <c r="BD34" s="107"/>
      <c r="BE34" s="107"/>
      <c r="BF34" s="107"/>
      <c r="BG34" s="151"/>
      <c r="BH34" s="106"/>
      <c r="BI34" s="106"/>
      <c r="BJ34" s="106"/>
      <c r="BK34" s="106"/>
      <c r="BL34" s="106"/>
      <c r="BM34" s="106"/>
      <c r="BN34" s="106"/>
      <c r="BO34" s="106"/>
      <c r="BP34" s="106"/>
      <c r="BQ34" s="106"/>
      <c r="BR34" s="106"/>
    </row>
    <row r="35" spans="2:70" x14ac:dyDescent="0.25">
      <c r="B35" s="106"/>
      <c r="C35" s="106"/>
      <c r="D35" s="106"/>
      <c r="E35" s="106"/>
      <c r="F35" s="106"/>
      <c r="G35" s="116">
        <v>2025</v>
      </c>
      <c r="H35" s="95">
        <v>0</v>
      </c>
      <c r="I35" s="251"/>
      <c r="J35" s="254"/>
      <c r="K35" s="118">
        <v>50</v>
      </c>
      <c r="L35" s="118">
        <v>6.8</v>
      </c>
      <c r="M35" s="110">
        <v>0</v>
      </c>
      <c r="N35" s="1">
        <v>43.2</v>
      </c>
      <c r="O35" s="1">
        <v>0</v>
      </c>
      <c r="P35" s="2">
        <v>43.2</v>
      </c>
      <c r="Q35" s="2">
        <v>29.184372093274501</v>
      </c>
      <c r="R35" s="2">
        <v>-307.98304609176512</v>
      </c>
      <c r="S35" s="8">
        <v>4.5938363480154303</v>
      </c>
      <c r="T35" s="49">
        <v>33.778208441289927</v>
      </c>
      <c r="U35" s="106"/>
      <c r="V35" s="106"/>
      <c r="W35" s="106"/>
      <c r="X35" s="106"/>
      <c r="Y35" s="106"/>
      <c r="Z35" s="106"/>
      <c r="AA35" s="106"/>
      <c r="AB35" s="106"/>
      <c r="AC35" s="7">
        <v>2025</v>
      </c>
      <c r="AD35" s="62">
        <v>86.36363636363636</v>
      </c>
      <c r="AE35" s="1">
        <v>18</v>
      </c>
      <c r="AF35" s="1">
        <v>64.75</v>
      </c>
      <c r="AG35" s="2">
        <v>222</v>
      </c>
      <c r="AH35" s="2">
        <v>9</v>
      </c>
      <c r="AI35" s="2">
        <v>7</v>
      </c>
      <c r="AJ35" s="106"/>
      <c r="AK35" s="106"/>
      <c r="AL35" s="107"/>
      <c r="AM35" s="107"/>
      <c r="AN35" s="107"/>
      <c r="AO35" s="107"/>
      <c r="AP35" s="108"/>
      <c r="AQ35" s="106"/>
      <c r="AR35" s="106"/>
      <c r="AS35" s="106"/>
      <c r="AT35" s="7">
        <v>2025</v>
      </c>
      <c r="AU35" s="62">
        <v>999999</v>
      </c>
      <c r="AV35" s="1">
        <v>999999</v>
      </c>
      <c r="AW35" s="2">
        <v>999999</v>
      </c>
      <c r="AX35" s="2">
        <v>999999</v>
      </c>
      <c r="AY35" s="2">
        <v>999999</v>
      </c>
      <c r="AZ35" s="2">
        <v>999999</v>
      </c>
      <c r="BA35" s="106"/>
      <c r="BB35" s="106"/>
      <c r="BC35" s="106"/>
      <c r="BD35" s="107"/>
      <c r="BE35" s="107"/>
      <c r="BF35" s="107"/>
      <c r="BG35" s="151"/>
      <c r="BH35" s="106"/>
      <c r="BI35" s="106"/>
      <c r="BJ35" s="106"/>
      <c r="BK35" s="106"/>
      <c r="BL35" s="106"/>
      <c r="BM35" s="106"/>
      <c r="BN35" s="106"/>
      <c r="BO35" s="106"/>
      <c r="BP35" s="106"/>
      <c r="BQ35" s="106"/>
      <c r="BR35" s="106"/>
    </row>
    <row r="36" spans="2:70" x14ac:dyDescent="0.25">
      <c r="B36" s="106"/>
      <c r="C36" s="106"/>
      <c r="D36" s="106"/>
      <c r="E36" s="106"/>
      <c r="F36" s="106"/>
      <c r="G36" s="115">
        <v>2026</v>
      </c>
      <c r="H36" s="95">
        <v>0</v>
      </c>
      <c r="I36" s="251"/>
      <c r="J36" s="254"/>
      <c r="K36" s="118">
        <v>50</v>
      </c>
      <c r="L36" s="118">
        <v>6.8</v>
      </c>
      <c r="M36" s="111">
        <v>0</v>
      </c>
      <c r="N36" s="3">
        <v>43.2</v>
      </c>
      <c r="O36" s="3">
        <v>0</v>
      </c>
      <c r="P36" s="4">
        <v>43.2</v>
      </c>
      <c r="Q36" s="4">
        <v>28.061896243533173</v>
      </c>
      <c r="R36" s="4">
        <v>-279.92114984823195</v>
      </c>
      <c r="S36" s="9">
        <v>4.4171503346302217</v>
      </c>
      <c r="T36" s="50">
        <v>32.479046578163391</v>
      </c>
      <c r="U36" s="106"/>
      <c r="V36" s="192"/>
      <c r="W36" s="106"/>
      <c r="X36" s="106"/>
      <c r="Y36" s="106"/>
      <c r="Z36" s="106"/>
      <c r="AA36" s="106"/>
      <c r="AB36" s="106"/>
      <c r="AC36" s="6">
        <v>2026</v>
      </c>
      <c r="AD36" s="61">
        <v>81.818181818181813</v>
      </c>
      <c r="AE36" s="3">
        <v>17.333333333333332</v>
      </c>
      <c r="AF36" s="3">
        <v>63</v>
      </c>
      <c r="AG36" s="4">
        <v>216</v>
      </c>
      <c r="AH36" s="4">
        <v>8.6666666666666661</v>
      </c>
      <c r="AI36" s="4">
        <v>6</v>
      </c>
      <c r="AJ36" s="106"/>
      <c r="AK36" s="106"/>
      <c r="AL36" s="107"/>
      <c r="AM36" s="107"/>
      <c r="AN36" s="107"/>
      <c r="AO36" s="107"/>
      <c r="AP36" s="108"/>
      <c r="AQ36" s="106"/>
      <c r="AR36" s="106"/>
      <c r="AS36" s="106"/>
      <c r="AT36" s="6">
        <v>2026</v>
      </c>
      <c r="AU36" s="61">
        <v>999999</v>
      </c>
      <c r="AV36" s="3">
        <v>999999</v>
      </c>
      <c r="AW36" s="4">
        <v>999999</v>
      </c>
      <c r="AX36" s="4">
        <v>999999</v>
      </c>
      <c r="AY36" s="4">
        <v>999999</v>
      </c>
      <c r="AZ36" s="4">
        <v>999999</v>
      </c>
      <c r="BA36" s="106"/>
      <c r="BB36" s="106"/>
      <c r="BC36" s="106"/>
      <c r="BD36" s="107"/>
      <c r="BE36" s="107"/>
      <c r="BF36" s="107"/>
      <c r="BG36" s="151"/>
      <c r="BH36" s="106"/>
      <c r="BI36" s="106"/>
      <c r="BJ36" s="106"/>
      <c r="BK36" s="106"/>
      <c r="BL36" s="106"/>
      <c r="BM36" s="106"/>
      <c r="BN36" s="106"/>
      <c r="BO36" s="106"/>
      <c r="BP36" s="106"/>
      <c r="BQ36" s="106"/>
      <c r="BR36" s="106"/>
    </row>
    <row r="37" spans="2:70" x14ac:dyDescent="0.25">
      <c r="B37" s="106"/>
      <c r="C37" s="106"/>
      <c r="D37" s="106"/>
      <c r="E37" s="106"/>
      <c r="F37" s="106"/>
      <c r="G37" s="116">
        <v>2027</v>
      </c>
      <c r="H37" s="95">
        <v>0</v>
      </c>
      <c r="I37" s="251"/>
      <c r="J37" s="254"/>
      <c r="K37" s="118">
        <v>50</v>
      </c>
      <c r="L37" s="118">
        <v>6.8</v>
      </c>
      <c r="M37" s="110">
        <v>0</v>
      </c>
      <c r="N37" s="1">
        <v>43.2</v>
      </c>
      <c r="O37" s="1">
        <v>0</v>
      </c>
      <c r="P37" s="2">
        <v>43.2</v>
      </c>
      <c r="Q37" s="2">
        <v>26.982592541858814</v>
      </c>
      <c r="R37" s="2">
        <v>-252.93855730637313</v>
      </c>
      <c r="S37" s="8">
        <v>4.2472599371444426</v>
      </c>
      <c r="T37" s="49">
        <v>31.229852479003256</v>
      </c>
      <c r="U37" s="106"/>
      <c r="V37" s="106"/>
      <c r="W37" s="106"/>
      <c r="X37" s="106"/>
      <c r="Y37" s="106"/>
      <c r="Z37" s="106"/>
      <c r="AA37" s="106"/>
      <c r="AB37" s="106"/>
      <c r="AC37" s="7">
        <v>2027</v>
      </c>
      <c r="AD37" s="62">
        <v>77.272727272727266</v>
      </c>
      <c r="AE37" s="1">
        <v>16.666666666666668</v>
      </c>
      <c r="AF37" s="1">
        <v>61.25</v>
      </c>
      <c r="AG37" s="2">
        <v>210</v>
      </c>
      <c r="AH37" s="2">
        <v>8.3333333333333339</v>
      </c>
      <c r="AI37" s="2">
        <v>5</v>
      </c>
      <c r="AJ37" s="106"/>
      <c r="AK37" s="106"/>
      <c r="AL37" s="107"/>
      <c r="AM37" s="107"/>
      <c r="AN37" s="107"/>
      <c r="AO37" s="107"/>
      <c r="AP37" s="108"/>
      <c r="AQ37" s="106"/>
      <c r="AR37" s="106"/>
      <c r="AS37" s="106"/>
      <c r="AT37" s="7">
        <v>2027</v>
      </c>
      <c r="AU37" s="62">
        <v>999999</v>
      </c>
      <c r="AV37" s="1">
        <v>999999</v>
      </c>
      <c r="AW37" s="2">
        <v>999999</v>
      </c>
      <c r="AX37" s="2">
        <v>999999</v>
      </c>
      <c r="AY37" s="2">
        <v>999999</v>
      </c>
      <c r="AZ37" s="2">
        <v>999999</v>
      </c>
      <c r="BA37" s="106"/>
      <c r="BB37" s="106"/>
      <c r="BC37" s="106"/>
      <c r="BD37" s="107"/>
      <c r="BE37" s="107"/>
      <c r="BF37" s="107"/>
      <c r="BG37" s="151"/>
      <c r="BH37" s="106"/>
      <c r="BI37" s="106"/>
      <c r="BJ37" s="106"/>
      <c r="BK37" s="106"/>
      <c r="BL37" s="106"/>
      <c r="BM37" s="106"/>
      <c r="BN37" s="106"/>
      <c r="BO37" s="106"/>
      <c r="BP37" s="106"/>
      <c r="BQ37" s="106"/>
      <c r="BR37" s="106"/>
    </row>
    <row r="38" spans="2:70" x14ac:dyDescent="0.25">
      <c r="B38" s="106"/>
      <c r="C38" s="106"/>
      <c r="D38" s="106"/>
      <c r="E38" s="106"/>
      <c r="F38" s="106"/>
      <c r="G38" s="115">
        <v>2028</v>
      </c>
      <c r="H38" s="95">
        <v>0</v>
      </c>
      <c r="I38" s="251"/>
      <c r="J38" s="254"/>
      <c r="K38" s="118">
        <v>50</v>
      </c>
      <c r="L38" s="118">
        <v>6.8</v>
      </c>
      <c r="M38" s="111">
        <v>0</v>
      </c>
      <c r="N38" s="3">
        <v>43.2</v>
      </c>
      <c r="O38" s="3">
        <v>0</v>
      </c>
      <c r="P38" s="4">
        <v>43.2</v>
      </c>
      <c r="Q38" s="4">
        <v>25.944800521018092</v>
      </c>
      <c r="R38" s="4">
        <v>-226.99375678535503</v>
      </c>
      <c r="S38" s="9">
        <v>4.08390378571581</v>
      </c>
      <c r="T38" s="50">
        <v>30.0287043067339</v>
      </c>
      <c r="U38" s="106"/>
      <c r="V38" s="106"/>
      <c r="W38" s="106"/>
      <c r="X38" s="106"/>
      <c r="Y38" s="106"/>
      <c r="Z38" s="106"/>
      <c r="AA38" s="106"/>
      <c r="AB38" s="106"/>
      <c r="AC38" s="6">
        <v>2028</v>
      </c>
      <c r="AD38" s="61">
        <v>72.72727272727272</v>
      </c>
      <c r="AE38" s="3">
        <v>16</v>
      </c>
      <c r="AF38" s="3">
        <v>59.5</v>
      </c>
      <c r="AG38" s="4">
        <v>204</v>
      </c>
      <c r="AH38" s="4">
        <v>8</v>
      </c>
      <c r="AI38" s="4">
        <v>4</v>
      </c>
      <c r="AJ38" s="106"/>
      <c r="AK38" s="106"/>
      <c r="AL38" s="107"/>
      <c r="AM38" s="107"/>
      <c r="AN38" s="107"/>
      <c r="AO38" s="107"/>
      <c r="AP38" s="108"/>
      <c r="AQ38" s="106"/>
      <c r="AR38" s="106"/>
      <c r="AS38" s="106"/>
      <c r="AT38" s="6">
        <v>2028</v>
      </c>
      <c r="AU38" s="61">
        <v>999999</v>
      </c>
      <c r="AV38" s="3">
        <v>999999</v>
      </c>
      <c r="AW38" s="4">
        <v>999999</v>
      </c>
      <c r="AX38" s="4">
        <v>999999</v>
      </c>
      <c r="AY38" s="4">
        <v>999999</v>
      </c>
      <c r="AZ38" s="4">
        <v>999999</v>
      </c>
      <c r="BA38" s="106"/>
      <c r="BB38" s="106"/>
      <c r="BC38" s="106"/>
      <c r="BD38" s="107"/>
      <c r="BE38" s="107"/>
      <c r="BF38" s="107"/>
      <c r="BG38" s="151"/>
      <c r="BH38" s="106"/>
      <c r="BI38" s="106"/>
      <c r="BJ38" s="106"/>
      <c r="BK38" s="106"/>
      <c r="BL38" s="106"/>
      <c r="BM38" s="106"/>
      <c r="BN38" s="106"/>
      <c r="BO38" s="106"/>
      <c r="BP38" s="106"/>
      <c r="BQ38" s="106"/>
      <c r="BR38" s="106"/>
    </row>
    <row r="39" spans="2:70" x14ac:dyDescent="0.25">
      <c r="B39" s="106"/>
      <c r="C39" s="106"/>
      <c r="D39" s="106"/>
      <c r="E39" s="106"/>
      <c r="F39" s="106"/>
      <c r="G39" s="116">
        <v>2029</v>
      </c>
      <c r="H39" s="95">
        <v>0</v>
      </c>
      <c r="I39" s="252"/>
      <c r="J39" s="254"/>
      <c r="K39" s="118">
        <v>50</v>
      </c>
      <c r="L39" s="118">
        <v>6.8</v>
      </c>
      <c r="M39" s="110">
        <v>0</v>
      </c>
      <c r="N39" s="1">
        <v>43.2</v>
      </c>
      <c r="O39" s="1">
        <v>0</v>
      </c>
      <c r="P39" s="2">
        <v>43.2</v>
      </c>
      <c r="Q39" s="2">
        <v>24.946923577902012</v>
      </c>
      <c r="R39" s="2">
        <v>-202.04683320745301</v>
      </c>
      <c r="S39" s="8">
        <v>3.9268305631882794</v>
      </c>
      <c r="T39" s="49">
        <v>28.873754141090288</v>
      </c>
      <c r="U39" s="106"/>
      <c r="V39" s="106"/>
      <c r="W39" s="106"/>
      <c r="X39" s="106"/>
      <c r="Y39" s="106"/>
      <c r="Z39" s="106"/>
      <c r="AA39" s="106"/>
      <c r="AB39" s="106"/>
      <c r="AC39" s="7">
        <v>2029</v>
      </c>
      <c r="AD39" s="62">
        <v>68.181818181818187</v>
      </c>
      <c r="AE39" s="1">
        <v>15.333333333333334</v>
      </c>
      <c r="AF39" s="1">
        <v>57.75</v>
      </c>
      <c r="AG39" s="2">
        <v>198</v>
      </c>
      <c r="AH39" s="2">
        <v>7.666666666666667</v>
      </c>
      <c r="AI39" s="2">
        <v>3</v>
      </c>
      <c r="AJ39" s="106"/>
      <c r="AK39" s="106"/>
      <c r="AL39" s="107"/>
      <c r="AM39" s="107"/>
      <c r="AN39" s="107"/>
      <c r="AO39" s="107"/>
      <c r="AP39" s="108"/>
      <c r="AQ39" s="106"/>
      <c r="AR39" s="106"/>
      <c r="AS39" s="106"/>
      <c r="AT39" s="7">
        <v>2029</v>
      </c>
      <c r="AU39" s="62">
        <v>999999</v>
      </c>
      <c r="AV39" s="1">
        <v>999999</v>
      </c>
      <c r="AW39" s="2">
        <v>999999</v>
      </c>
      <c r="AX39" s="2">
        <v>999999</v>
      </c>
      <c r="AY39" s="2">
        <v>999999</v>
      </c>
      <c r="AZ39" s="2">
        <v>999999</v>
      </c>
      <c r="BA39" s="106"/>
      <c r="BB39" s="106"/>
      <c r="BC39" s="106"/>
      <c r="BD39" s="107"/>
      <c r="BE39" s="107"/>
      <c r="BF39" s="107"/>
      <c r="BG39" s="151"/>
      <c r="BH39" s="106"/>
      <c r="BI39" s="106"/>
      <c r="BJ39" s="106"/>
      <c r="BK39" s="106"/>
      <c r="BL39" s="106"/>
      <c r="BM39" s="106"/>
      <c r="BN39" s="106"/>
      <c r="BO39" s="106"/>
      <c r="BP39" s="106"/>
      <c r="BQ39" s="106"/>
      <c r="BR39" s="106"/>
    </row>
    <row r="40" spans="2:70" x14ac:dyDescent="0.25">
      <c r="B40" s="106"/>
      <c r="C40" s="106"/>
      <c r="D40" s="106"/>
      <c r="E40" s="106"/>
      <c r="F40" s="106"/>
      <c r="G40" s="115">
        <v>2030</v>
      </c>
      <c r="H40" s="95">
        <v>0</v>
      </c>
      <c r="I40" s="95">
        <v>50</v>
      </c>
      <c r="J40" s="254"/>
      <c r="K40" s="118">
        <v>50</v>
      </c>
      <c r="L40" s="118">
        <v>6.8</v>
      </c>
      <c r="M40" s="111">
        <v>0</v>
      </c>
      <c r="N40" s="3">
        <v>43.2</v>
      </c>
      <c r="O40" s="3">
        <v>0</v>
      </c>
      <c r="P40" s="4">
        <v>43.2</v>
      </c>
      <c r="Q40" s="4">
        <v>23.987426517213471</v>
      </c>
      <c r="R40" s="4">
        <v>-178.05940669023954</v>
      </c>
      <c r="S40" s="9">
        <v>3.7757986184502688</v>
      </c>
      <c r="T40" s="50">
        <v>27.763225135663742</v>
      </c>
      <c r="U40" s="106"/>
      <c r="V40" s="106"/>
      <c r="W40" s="106"/>
      <c r="X40" s="106"/>
      <c r="Y40" s="106"/>
      <c r="Z40" s="106"/>
      <c r="AA40" s="106"/>
      <c r="AB40" s="106"/>
      <c r="AC40" s="6">
        <v>2030</v>
      </c>
      <c r="AD40" s="61">
        <v>63.636363636363633</v>
      </c>
      <c r="AE40" s="3">
        <v>14.666666666666668</v>
      </c>
      <c r="AF40" s="3">
        <v>56</v>
      </c>
      <c r="AG40" s="4">
        <v>192</v>
      </c>
      <c r="AH40" s="4">
        <v>7.3333333333333339</v>
      </c>
      <c r="AI40" s="4">
        <v>2</v>
      </c>
      <c r="AJ40" s="106"/>
      <c r="AK40" s="106"/>
      <c r="AL40" s="107"/>
      <c r="AM40" s="107"/>
      <c r="AN40" s="107"/>
      <c r="AO40" s="107"/>
      <c r="AP40" s="108"/>
      <c r="AQ40" s="106"/>
      <c r="AR40" s="106"/>
      <c r="AS40" s="106"/>
      <c r="AT40" s="6">
        <v>2030</v>
      </c>
      <c r="AU40" s="61">
        <v>999999</v>
      </c>
      <c r="AV40" s="3">
        <v>999999</v>
      </c>
      <c r="AW40" s="4">
        <v>999999</v>
      </c>
      <c r="AX40" s="4">
        <v>999999</v>
      </c>
      <c r="AY40" s="4">
        <v>999999</v>
      </c>
      <c r="AZ40" s="4">
        <v>999999</v>
      </c>
      <c r="BA40" s="106"/>
      <c r="BB40" s="106"/>
      <c r="BC40" s="106"/>
      <c r="BD40" s="107"/>
      <c r="BE40" s="107"/>
      <c r="BF40" s="107"/>
      <c r="BG40" s="151"/>
      <c r="BH40" s="106"/>
      <c r="BI40" s="106"/>
      <c r="BJ40" s="106"/>
      <c r="BK40" s="106"/>
      <c r="BL40" s="106"/>
      <c r="BM40" s="106"/>
      <c r="BN40" s="106"/>
      <c r="BO40" s="106"/>
      <c r="BP40" s="106"/>
      <c r="BQ40" s="106"/>
      <c r="BR40" s="106"/>
    </row>
    <row r="41" spans="2:70" x14ac:dyDescent="0.25">
      <c r="B41" s="106"/>
      <c r="C41" s="106"/>
      <c r="D41" s="106"/>
      <c r="E41" s="106"/>
      <c r="F41" s="106"/>
      <c r="G41" s="116">
        <v>2031</v>
      </c>
      <c r="H41" s="95">
        <v>0</v>
      </c>
      <c r="I41" s="95">
        <v>50</v>
      </c>
      <c r="J41" s="254"/>
      <c r="K41" s="118">
        <v>50</v>
      </c>
      <c r="L41" s="118">
        <v>6.8</v>
      </c>
      <c r="M41" s="110">
        <v>0</v>
      </c>
      <c r="N41" s="1">
        <v>43.2</v>
      </c>
      <c r="O41" s="1">
        <v>0</v>
      </c>
      <c r="P41" s="2">
        <v>43.2</v>
      </c>
      <c r="Q41" s="2">
        <v>23.064833189628335</v>
      </c>
      <c r="R41" s="2">
        <v>-154.99457350061121</v>
      </c>
      <c r="S41" s="8">
        <v>3.630575594663719</v>
      </c>
      <c r="T41" s="49">
        <v>26.695408784292052</v>
      </c>
      <c r="U41" s="106"/>
      <c r="V41" s="106"/>
      <c r="W41" s="106"/>
      <c r="X41" s="106"/>
      <c r="Y41" s="106"/>
      <c r="Z41" s="106"/>
      <c r="AA41" s="106"/>
      <c r="AB41" s="106"/>
      <c r="AC41" s="7">
        <v>2031</v>
      </c>
      <c r="AD41" s="62">
        <v>59.090909090909086</v>
      </c>
      <c r="AE41" s="1">
        <v>14</v>
      </c>
      <c r="AF41" s="1">
        <v>54.25</v>
      </c>
      <c r="AG41" s="2">
        <v>186</v>
      </c>
      <c r="AH41" s="2">
        <v>7</v>
      </c>
      <c r="AI41" s="2">
        <v>1</v>
      </c>
      <c r="AJ41" s="106"/>
      <c r="AK41" s="106"/>
      <c r="AL41" s="107"/>
      <c r="AM41" s="107"/>
      <c r="AN41" s="107"/>
      <c r="AO41" s="107"/>
      <c r="AP41" s="108"/>
      <c r="AQ41" s="106"/>
      <c r="AR41" s="106"/>
      <c r="AS41" s="106"/>
      <c r="AT41" s="7">
        <v>2031</v>
      </c>
      <c r="AU41" s="62">
        <v>999999</v>
      </c>
      <c r="AV41" s="1">
        <v>999999</v>
      </c>
      <c r="AW41" s="2">
        <v>999999</v>
      </c>
      <c r="AX41" s="2">
        <v>999999</v>
      </c>
      <c r="AY41" s="2">
        <v>999999</v>
      </c>
      <c r="AZ41" s="2">
        <v>999999</v>
      </c>
      <c r="BA41" s="106"/>
      <c r="BB41" s="106"/>
      <c r="BC41" s="106"/>
      <c r="BD41" s="107"/>
      <c r="BE41" s="107"/>
      <c r="BF41" s="107"/>
      <c r="BG41" s="151"/>
      <c r="BH41" s="106"/>
      <c r="BI41" s="106"/>
      <c r="BJ41" s="106"/>
      <c r="BK41" s="106"/>
      <c r="BL41" s="106"/>
      <c r="BM41" s="106"/>
      <c r="BN41" s="106"/>
      <c r="BO41" s="106"/>
      <c r="BP41" s="106"/>
      <c r="BQ41" s="106"/>
      <c r="BR41" s="106"/>
    </row>
    <row r="42" spans="2:70" x14ac:dyDescent="0.25">
      <c r="B42" s="106"/>
      <c r="C42" s="106"/>
      <c r="D42" s="106"/>
      <c r="E42" s="106"/>
      <c r="F42" s="106"/>
      <c r="G42" s="115">
        <v>2032</v>
      </c>
      <c r="H42" s="95">
        <v>0</v>
      </c>
      <c r="I42" s="95">
        <v>50</v>
      </c>
      <c r="J42" s="255"/>
      <c r="K42" s="118">
        <v>50</v>
      </c>
      <c r="L42" s="118">
        <v>6.8</v>
      </c>
      <c r="M42" s="111">
        <v>0</v>
      </c>
      <c r="N42" s="3">
        <v>43.2</v>
      </c>
      <c r="O42" s="3">
        <v>0</v>
      </c>
      <c r="P42" s="4">
        <v>43.2</v>
      </c>
      <c r="Q42" s="4">
        <v>22.177724220796478</v>
      </c>
      <c r="R42" s="4">
        <v>-132.81684927981473</v>
      </c>
      <c r="S42" s="9">
        <v>3.4909380717920375</v>
      </c>
      <c r="T42" s="50">
        <v>25.668662292588511</v>
      </c>
      <c r="U42" s="106"/>
      <c r="V42" s="106"/>
      <c r="W42" s="106"/>
      <c r="X42" s="106"/>
      <c r="Y42" s="106"/>
      <c r="Z42" s="106"/>
      <c r="AA42" s="106"/>
      <c r="AB42" s="106"/>
      <c r="AC42" s="6">
        <v>2032</v>
      </c>
      <c r="AD42" s="61">
        <v>54.54545454545454</v>
      </c>
      <c r="AE42" s="3">
        <v>13.333333333333334</v>
      </c>
      <c r="AF42" s="3">
        <v>52.5</v>
      </c>
      <c r="AG42" s="4">
        <v>180</v>
      </c>
      <c r="AH42" s="4">
        <v>6.666666666666667</v>
      </c>
      <c r="AI42" s="4">
        <v>0</v>
      </c>
      <c r="AJ42" s="106"/>
      <c r="AK42" s="106"/>
      <c r="AL42" s="107"/>
      <c r="AM42" s="107"/>
      <c r="AN42" s="107"/>
      <c r="AO42" s="107"/>
      <c r="AP42" s="108"/>
      <c r="AQ42" s="106"/>
      <c r="AR42" s="106"/>
      <c r="AS42" s="106"/>
      <c r="AT42" s="6">
        <v>2032</v>
      </c>
      <c r="AU42" s="61">
        <v>999999</v>
      </c>
      <c r="AV42" s="3">
        <v>999999</v>
      </c>
      <c r="AW42" s="4">
        <v>999999</v>
      </c>
      <c r="AX42" s="4">
        <v>999999</v>
      </c>
      <c r="AY42" s="4">
        <v>999999</v>
      </c>
      <c r="AZ42" s="4">
        <v>999999</v>
      </c>
      <c r="BA42" s="106"/>
      <c r="BB42" s="106"/>
      <c r="BC42" s="106"/>
      <c r="BD42" s="107"/>
      <c r="BE42" s="107"/>
      <c r="BF42" s="107"/>
      <c r="BG42" s="151"/>
      <c r="BH42" s="106"/>
      <c r="BI42" s="106"/>
      <c r="BJ42" s="106"/>
      <c r="BK42" s="106"/>
      <c r="BL42" s="106"/>
      <c r="BM42" s="106"/>
      <c r="BN42" s="106"/>
      <c r="BO42" s="106"/>
      <c r="BP42" s="106"/>
      <c r="BQ42" s="106"/>
      <c r="BR42" s="106"/>
    </row>
    <row r="43" spans="2:70" x14ac:dyDescent="0.25">
      <c r="B43" s="106"/>
      <c r="C43" s="106"/>
      <c r="D43" s="106"/>
      <c r="E43" s="106"/>
      <c r="F43" s="106"/>
      <c r="G43" s="116">
        <v>2033</v>
      </c>
      <c r="H43" s="95">
        <v>0</v>
      </c>
      <c r="I43" s="95">
        <v>0</v>
      </c>
      <c r="J43" s="109">
        <v>5</v>
      </c>
      <c r="K43" s="118">
        <v>50</v>
      </c>
      <c r="L43" s="118">
        <v>6.8</v>
      </c>
      <c r="M43" s="110">
        <v>0</v>
      </c>
      <c r="N43" s="1">
        <v>43.2</v>
      </c>
      <c r="O43" s="1">
        <v>0</v>
      </c>
      <c r="P43" s="2">
        <v>43.2</v>
      </c>
      <c r="Q43" s="2">
        <v>21.324734827688918</v>
      </c>
      <c r="R43" s="2">
        <v>-111.49211445212582</v>
      </c>
      <c r="S43" s="8">
        <v>3.3566712228769586</v>
      </c>
      <c r="T43" s="49">
        <v>24.681406050565872</v>
      </c>
      <c r="U43" s="106"/>
      <c r="V43" s="106"/>
      <c r="W43" s="106"/>
      <c r="X43" s="106"/>
      <c r="Y43" s="106"/>
      <c r="Z43" s="106"/>
      <c r="AA43" s="106"/>
      <c r="AB43" s="106"/>
      <c r="AC43" s="7">
        <v>2033</v>
      </c>
      <c r="AD43" s="62">
        <v>49.999999999999993</v>
      </c>
      <c r="AE43" s="1">
        <v>12.666666666666668</v>
      </c>
      <c r="AF43" s="1">
        <v>50.75</v>
      </c>
      <c r="AG43" s="2">
        <v>174</v>
      </c>
      <c r="AH43" s="2">
        <v>6.3333333333333339</v>
      </c>
      <c r="AI43" s="2">
        <v>-1</v>
      </c>
      <c r="AJ43" s="106"/>
      <c r="AK43" s="106"/>
      <c r="AL43" s="107"/>
      <c r="AM43" s="107"/>
      <c r="AN43" s="107"/>
      <c r="AO43" s="107"/>
      <c r="AP43" s="108"/>
      <c r="AQ43" s="106"/>
      <c r="AR43" s="106"/>
      <c r="AS43" s="106"/>
      <c r="AT43" s="7">
        <v>2033</v>
      </c>
      <c r="AU43" s="62">
        <v>999999</v>
      </c>
      <c r="AV43" s="1">
        <v>999999</v>
      </c>
      <c r="AW43" s="2">
        <v>999999</v>
      </c>
      <c r="AX43" s="2">
        <v>999999</v>
      </c>
      <c r="AY43" s="2">
        <v>999999</v>
      </c>
      <c r="AZ43" s="2">
        <v>999999</v>
      </c>
      <c r="BA43" s="106"/>
      <c r="BB43" s="106"/>
      <c r="BC43" s="106"/>
      <c r="BD43" s="107"/>
      <c r="BE43" s="107"/>
      <c r="BF43" s="107"/>
      <c r="BG43" s="151"/>
      <c r="BH43" s="106"/>
      <c r="BI43" s="106"/>
      <c r="BJ43" s="106"/>
      <c r="BK43" s="106"/>
      <c r="BL43" s="106"/>
      <c r="BM43" s="106"/>
      <c r="BN43" s="106"/>
      <c r="BO43" s="106"/>
      <c r="BP43" s="106"/>
      <c r="BQ43" s="106"/>
      <c r="BR43" s="106"/>
    </row>
    <row r="44" spans="2:70" x14ac:dyDescent="0.25">
      <c r="B44" s="106"/>
      <c r="C44" s="106"/>
      <c r="D44" s="106"/>
      <c r="E44" s="106"/>
      <c r="F44" s="106"/>
      <c r="G44" s="115">
        <v>2034</v>
      </c>
      <c r="H44" s="95">
        <v>0</v>
      </c>
      <c r="I44" s="95">
        <v>0</v>
      </c>
      <c r="J44" s="109">
        <v>5</v>
      </c>
      <c r="K44" s="118">
        <v>50</v>
      </c>
      <c r="L44" s="118">
        <v>6.8</v>
      </c>
      <c r="M44" s="111">
        <v>0</v>
      </c>
      <c r="N44" s="3">
        <v>43.2</v>
      </c>
      <c r="O44" s="3">
        <v>0</v>
      </c>
      <c r="P44" s="4">
        <v>43.2</v>
      </c>
      <c r="Q44" s="4">
        <v>20.504552718931652</v>
      </c>
      <c r="R44" s="4">
        <v>-90.98756173319417</v>
      </c>
      <c r="S44" s="9">
        <v>3.2275684835355376</v>
      </c>
      <c r="T44" s="50">
        <v>23.732121202467187</v>
      </c>
      <c r="U44" s="106"/>
      <c r="V44" s="106"/>
      <c r="W44" s="106"/>
      <c r="X44" s="106"/>
      <c r="Y44" s="106"/>
      <c r="Z44" s="106"/>
      <c r="AA44" s="106"/>
      <c r="AB44" s="106"/>
      <c r="AC44" s="6">
        <v>2034</v>
      </c>
      <c r="AD44" s="61">
        <v>45.454545454545453</v>
      </c>
      <c r="AE44" s="3">
        <v>12</v>
      </c>
      <c r="AF44" s="3">
        <v>49</v>
      </c>
      <c r="AG44" s="4">
        <v>168</v>
      </c>
      <c r="AH44" s="4">
        <v>6</v>
      </c>
      <c r="AI44" s="4">
        <v>-2</v>
      </c>
      <c r="AJ44" s="106"/>
      <c r="AK44" s="106"/>
      <c r="AL44" s="107"/>
      <c r="AM44" s="107"/>
      <c r="AN44" s="107"/>
      <c r="AO44" s="107"/>
      <c r="AP44" s="108"/>
      <c r="AQ44" s="106"/>
      <c r="AR44" s="106"/>
      <c r="AS44" s="106"/>
      <c r="AT44" s="6">
        <v>2034</v>
      </c>
      <c r="AU44" s="61">
        <v>999999</v>
      </c>
      <c r="AV44" s="3">
        <v>999999</v>
      </c>
      <c r="AW44" s="4">
        <v>999999</v>
      </c>
      <c r="AX44" s="4">
        <v>999999</v>
      </c>
      <c r="AY44" s="4">
        <v>999999</v>
      </c>
      <c r="AZ44" s="4">
        <v>999999</v>
      </c>
      <c r="BA44" s="106"/>
      <c r="BB44" s="106"/>
      <c r="BC44" s="106"/>
      <c r="BD44" s="107"/>
      <c r="BE44" s="107"/>
      <c r="BF44" s="107"/>
      <c r="BG44" s="151"/>
      <c r="BH44" s="106"/>
      <c r="BI44" s="106"/>
      <c r="BJ44" s="106"/>
      <c r="BK44" s="106"/>
      <c r="BL44" s="106"/>
      <c r="BM44" s="106"/>
      <c r="BN44" s="106"/>
      <c r="BO44" s="106"/>
      <c r="BP44" s="106"/>
      <c r="BQ44" s="106"/>
      <c r="BR44" s="106"/>
    </row>
    <row r="45" spans="2:70" x14ac:dyDescent="0.25">
      <c r="B45" s="106"/>
      <c r="C45" s="106"/>
      <c r="D45" s="106"/>
      <c r="E45" s="106"/>
      <c r="F45" s="106"/>
      <c r="G45" s="116">
        <v>2035</v>
      </c>
      <c r="H45" s="95">
        <v>0</v>
      </c>
      <c r="I45" s="95">
        <v>0</v>
      </c>
      <c r="J45" s="109">
        <v>5</v>
      </c>
      <c r="K45" s="118">
        <v>50</v>
      </c>
      <c r="L45" s="118">
        <v>6.8</v>
      </c>
      <c r="M45" s="110">
        <v>0</v>
      </c>
      <c r="N45" s="1">
        <v>43.2</v>
      </c>
      <c r="O45" s="1">
        <v>0</v>
      </c>
      <c r="P45" s="2">
        <v>43.2</v>
      </c>
      <c r="Q45" s="2">
        <v>19.715916075895819</v>
      </c>
      <c r="R45" s="2">
        <v>-71.27164565729835</v>
      </c>
      <c r="S45" s="8">
        <v>3.1034312341687857</v>
      </c>
      <c r="T45" s="49">
        <v>22.819347310064604</v>
      </c>
      <c r="U45" s="106"/>
      <c r="V45" s="106"/>
      <c r="W45" s="106"/>
      <c r="X45" s="106"/>
      <c r="Y45" s="106"/>
      <c r="Z45" s="106"/>
      <c r="AA45" s="106"/>
      <c r="AB45" s="106"/>
      <c r="AC45" s="7">
        <v>2035</v>
      </c>
      <c r="AD45" s="62">
        <v>40.909090909090907</v>
      </c>
      <c r="AE45" s="1">
        <v>11.333333333333334</v>
      </c>
      <c r="AF45" s="1">
        <v>47.25</v>
      </c>
      <c r="AG45" s="2">
        <v>162</v>
      </c>
      <c r="AH45" s="2">
        <v>5.666666666666667</v>
      </c>
      <c r="AI45" s="2">
        <v>-3</v>
      </c>
      <c r="AJ45" s="106"/>
      <c r="AK45" s="106"/>
      <c r="AL45" s="107"/>
      <c r="AM45" s="107"/>
      <c r="AN45" s="107"/>
      <c r="AO45" s="107"/>
      <c r="AP45" s="108"/>
      <c r="AQ45" s="106"/>
      <c r="AR45" s="106"/>
      <c r="AS45" s="106"/>
      <c r="AT45" s="7">
        <v>2035</v>
      </c>
      <c r="AU45" s="62">
        <v>999999</v>
      </c>
      <c r="AV45" s="1">
        <v>999999</v>
      </c>
      <c r="AW45" s="2">
        <v>999999</v>
      </c>
      <c r="AX45" s="2">
        <v>999999</v>
      </c>
      <c r="AY45" s="2">
        <v>999999</v>
      </c>
      <c r="AZ45" s="2">
        <v>999999</v>
      </c>
      <c r="BA45" s="106"/>
      <c r="BB45" s="106"/>
      <c r="BC45" s="106"/>
      <c r="BD45" s="107"/>
      <c r="BE45" s="107"/>
      <c r="BF45" s="107"/>
      <c r="BG45" s="151"/>
      <c r="BH45" s="106"/>
      <c r="BI45" s="106"/>
      <c r="BJ45" s="106"/>
      <c r="BK45" s="106"/>
      <c r="BL45" s="106"/>
      <c r="BM45" s="106"/>
      <c r="BN45" s="106"/>
      <c r="BO45" s="106"/>
      <c r="BP45" s="106"/>
      <c r="BQ45" s="106"/>
      <c r="BR45" s="106"/>
    </row>
    <row r="46" spans="2:70" x14ac:dyDescent="0.25">
      <c r="B46" s="106"/>
      <c r="C46" s="106"/>
      <c r="D46" s="106"/>
      <c r="E46" s="106"/>
      <c r="F46" s="106"/>
      <c r="G46" s="115">
        <v>2036</v>
      </c>
      <c r="H46" s="95">
        <v>0</v>
      </c>
      <c r="I46" s="95">
        <v>0</v>
      </c>
      <c r="J46" s="109">
        <v>5</v>
      </c>
      <c r="K46" s="118">
        <v>50</v>
      </c>
      <c r="L46" s="118">
        <v>6.8</v>
      </c>
      <c r="M46" s="111">
        <v>0</v>
      </c>
      <c r="N46" s="3">
        <v>43.2</v>
      </c>
      <c r="O46" s="3">
        <v>0</v>
      </c>
      <c r="P46" s="4">
        <v>43.2</v>
      </c>
      <c r="Q46" s="4">
        <v>18.957611611438281</v>
      </c>
      <c r="R46" s="4">
        <v>-52.314034045860069</v>
      </c>
      <c r="S46" s="9">
        <v>2.9840684943930627</v>
      </c>
      <c r="T46" s="50">
        <v>21.941680105831345</v>
      </c>
      <c r="U46" s="106"/>
      <c r="V46" s="106"/>
      <c r="W46" s="106"/>
      <c r="X46" s="106"/>
      <c r="Y46" s="106"/>
      <c r="Z46" s="106"/>
      <c r="AA46" s="106"/>
      <c r="AB46" s="106"/>
      <c r="AC46" s="6">
        <v>2036</v>
      </c>
      <c r="AD46" s="61">
        <v>36.36363636363636</v>
      </c>
      <c r="AE46" s="3">
        <v>10.666666666666668</v>
      </c>
      <c r="AF46" s="3">
        <v>45.5</v>
      </c>
      <c r="AG46" s="4">
        <v>156</v>
      </c>
      <c r="AH46" s="4">
        <v>5.3333333333333339</v>
      </c>
      <c r="AI46" s="4">
        <v>-4</v>
      </c>
      <c r="AJ46" s="106"/>
      <c r="AK46" s="106"/>
      <c r="AL46" s="107"/>
      <c r="AM46" s="107"/>
      <c r="AN46" s="107"/>
      <c r="AO46" s="107"/>
      <c r="AP46" s="108"/>
      <c r="AQ46" s="106"/>
      <c r="AR46" s="106"/>
      <c r="AS46" s="106"/>
      <c r="AT46" s="6">
        <v>2036</v>
      </c>
      <c r="AU46" s="61">
        <v>999999</v>
      </c>
      <c r="AV46" s="3">
        <v>999999</v>
      </c>
      <c r="AW46" s="4">
        <v>999999</v>
      </c>
      <c r="AX46" s="4">
        <v>999999</v>
      </c>
      <c r="AY46" s="4">
        <v>999999</v>
      </c>
      <c r="AZ46" s="4">
        <v>999999</v>
      </c>
      <c r="BA46" s="106"/>
      <c r="BB46" s="106"/>
      <c r="BC46" s="106"/>
      <c r="BD46" s="107"/>
      <c r="BE46" s="107"/>
      <c r="BF46" s="107"/>
      <c r="BG46" s="151"/>
      <c r="BH46" s="106"/>
      <c r="BI46" s="106"/>
      <c r="BJ46" s="106"/>
      <c r="BK46" s="106"/>
      <c r="BL46" s="106"/>
      <c r="BM46" s="106"/>
      <c r="BN46" s="106"/>
      <c r="BO46" s="106"/>
      <c r="BP46" s="106"/>
      <c r="BQ46" s="106"/>
      <c r="BR46" s="106"/>
    </row>
    <row r="47" spans="2:70" x14ac:dyDescent="0.25">
      <c r="B47" s="106"/>
      <c r="C47" s="106"/>
      <c r="D47" s="106"/>
      <c r="E47" s="106"/>
      <c r="F47" s="106"/>
      <c r="G47" s="116">
        <v>2037</v>
      </c>
      <c r="H47" s="95">
        <v>0</v>
      </c>
      <c r="I47" s="95">
        <v>0</v>
      </c>
      <c r="J47" s="109">
        <v>5</v>
      </c>
      <c r="K47" s="118">
        <v>50</v>
      </c>
      <c r="L47" s="118">
        <v>6.8</v>
      </c>
      <c r="M47" s="110">
        <v>0</v>
      </c>
      <c r="N47" s="1">
        <v>43.2</v>
      </c>
      <c r="O47" s="1">
        <v>0</v>
      </c>
      <c r="P47" s="2">
        <v>43.2</v>
      </c>
      <c r="Q47" s="2">
        <v>18.228472703306043</v>
      </c>
      <c r="R47" s="2">
        <v>-34.08556134255403</v>
      </c>
      <c r="S47" s="8">
        <v>2.8692966292240989</v>
      </c>
      <c r="T47" s="49">
        <v>21.097769332530138</v>
      </c>
      <c r="U47" s="106"/>
      <c r="V47" s="106"/>
      <c r="W47" s="106"/>
      <c r="X47" s="106"/>
      <c r="Y47" s="106"/>
      <c r="Z47" s="106"/>
      <c r="AA47" s="106"/>
      <c r="AB47" s="106"/>
      <c r="AC47" s="7">
        <v>2037</v>
      </c>
      <c r="AD47" s="62">
        <v>31.818181818181813</v>
      </c>
      <c r="AE47" s="1">
        <v>10</v>
      </c>
      <c r="AF47" s="1">
        <v>43.75</v>
      </c>
      <c r="AG47" s="2">
        <v>150</v>
      </c>
      <c r="AH47" s="2">
        <v>5</v>
      </c>
      <c r="AI47" s="2">
        <v>-5</v>
      </c>
      <c r="AJ47" s="106"/>
      <c r="AK47" s="106"/>
      <c r="AL47" s="107"/>
      <c r="AM47" s="107"/>
      <c r="AN47" s="107"/>
      <c r="AO47" s="107"/>
      <c r="AP47" s="108"/>
      <c r="AQ47" s="106"/>
      <c r="AR47" s="106"/>
      <c r="AS47" s="106"/>
      <c r="AT47" s="7">
        <v>2037</v>
      </c>
      <c r="AU47" s="62">
        <v>999999</v>
      </c>
      <c r="AV47" s="1">
        <v>999999</v>
      </c>
      <c r="AW47" s="2">
        <v>999999</v>
      </c>
      <c r="AX47" s="2">
        <v>999999</v>
      </c>
      <c r="AY47" s="2">
        <v>999999</v>
      </c>
      <c r="AZ47" s="2">
        <v>999999</v>
      </c>
      <c r="BA47" s="106"/>
      <c r="BB47" s="106"/>
      <c r="BC47" s="106"/>
      <c r="BD47" s="107"/>
      <c r="BE47" s="107"/>
      <c r="BF47" s="107"/>
      <c r="BG47" s="151"/>
      <c r="BH47" s="106"/>
      <c r="BI47" s="106"/>
      <c r="BJ47" s="106"/>
      <c r="BK47" s="106"/>
      <c r="BL47" s="106"/>
      <c r="BM47" s="106"/>
      <c r="BN47" s="106"/>
      <c r="BO47" s="106"/>
      <c r="BP47" s="106"/>
      <c r="BQ47" s="106"/>
      <c r="BR47" s="106"/>
    </row>
    <row r="48" spans="2:70" x14ac:dyDescent="0.25">
      <c r="B48" s="106"/>
      <c r="C48" s="106"/>
      <c r="D48" s="106"/>
      <c r="E48" s="106"/>
      <c r="F48" s="106"/>
      <c r="G48" s="115">
        <v>2038</v>
      </c>
      <c r="H48" s="95">
        <v>0</v>
      </c>
      <c r="I48" s="95">
        <v>0</v>
      </c>
      <c r="J48" s="109">
        <v>5</v>
      </c>
      <c r="K48" s="118">
        <v>50</v>
      </c>
      <c r="L48" s="118">
        <v>6.8</v>
      </c>
      <c r="M48" s="111">
        <v>0</v>
      </c>
      <c r="N48" s="3">
        <v>43.2</v>
      </c>
      <c r="O48" s="3">
        <v>0</v>
      </c>
      <c r="P48" s="4">
        <v>43.2</v>
      </c>
      <c r="Q48" s="4">
        <v>17.527377599332734</v>
      </c>
      <c r="R48" s="4">
        <v>-16.558183743221296</v>
      </c>
      <c r="S48" s="9">
        <v>2.7589390665616338</v>
      </c>
      <c r="T48" s="50">
        <v>20.286316665894365</v>
      </c>
      <c r="U48" s="106"/>
      <c r="V48" s="106"/>
      <c r="W48" s="106"/>
      <c r="X48" s="106"/>
      <c r="Y48" s="106"/>
      <c r="Z48" s="106"/>
      <c r="AA48" s="106"/>
      <c r="AB48" s="106"/>
      <c r="AC48" s="6">
        <v>2038</v>
      </c>
      <c r="AD48" s="61">
        <v>27.272727272727266</v>
      </c>
      <c r="AE48" s="3">
        <v>9.3333333333333339</v>
      </c>
      <c r="AF48" s="3">
        <v>42</v>
      </c>
      <c r="AG48" s="4">
        <v>144</v>
      </c>
      <c r="AH48" s="4">
        <v>4.666666666666667</v>
      </c>
      <c r="AI48" s="4">
        <v>-6</v>
      </c>
      <c r="AJ48" s="106"/>
      <c r="AK48" s="106"/>
      <c r="AL48" s="107"/>
      <c r="AM48" s="107"/>
      <c r="AN48" s="107"/>
      <c r="AO48" s="107"/>
      <c r="AP48" s="108"/>
      <c r="AQ48" s="106"/>
      <c r="AR48" s="106"/>
      <c r="AS48" s="106"/>
      <c r="AT48" s="6">
        <v>2038</v>
      </c>
      <c r="AU48" s="61">
        <v>999999</v>
      </c>
      <c r="AV48" s="3">
        <v>999999</v>
      </c>
      <c r="AW48" s="4">
        <v>999999</v>
      </c>
      <c r="AX48" s="4">
        <v>999999</v>
      </c>
      <c r="AY48" s="4">
        <v>999999</v>
      </c>
      <c r="AZ48" s="4">
        <v>999999</v>
      </c>
      <c r="BA48" s="106"/>
      <c r="BB48" s="106"/>
      <c r="BC48" s="106"/>
      <c r="BD48" s="107"/>
      <c r="BE48" s="107"/>
      <c r="BF48" s="107"/>
      <c r="BG48" s="151"/>
      <c r="BH48" s="106"/>
      <c r="BI48" s="106"/>
      <c r="BJ48" s="106"/>
      <c r="BK48" s="106"/>
      <c r="BL48" s="106"/>
      <c r="BM48" s="106"/>
      <c r="BN48" s="106"/>
      <c r="BO48" s="106"/>
      <c r="BP48" s="106"/>
      <c r="BQ48" s="106"/>
      <c r="BR48" s="106"/>
    </row>
    <row r="49" spans="2:70" x14ac:dyDescent="0.25">
      <c r="B49" s="106"/>
      <c r="C49" s="106"/>
      <c r="D49" s="106"/>
      <c r="E49" s="106"/>
      <c r="F49" s="106"/>
      <c r="G49" s="116">
        <v>2039</v>
      </c>
      <c r="H49" s="95">
        <v>0</v>
      </c>
      <c r="I49" s="95">
        <v>0</v>
      </c>
      <c r="J49" s="109">
        <v>5</v>
      </c>
      <c r="K49" s="118">
        <v>50</v>
      </c>
      <c r="L49" s="118">
        <v>6.8</v>
      </c>
      <c r="M49" s="110">
        <v>0</v>
      </c>
      <c r="N49" s="1">
        <v>43.2</v>
      </c>
      <c r="O49" s="1">
        <v>0</v>
      </c>
      <c r="P49" s="2">
        <v>43.2</v>
      </c>
      <c r="Q49" s="2">
        <v>16.853247691666088</v>
      </c>
      <c r="R49" s="2">
        <v>0.29506394844479189</v>
      </c>
      <c r="S49" s="8">
        <v>2.6528260255400324</v>
      </c>
      <c r="T49" s="49">
        <v>19.506073717206121</v>
      </c>
      <c r="U49" s="106"/>
      <c r="V49" s="106"/>
      <c r="W49" s="106"/>
      <c r="X49" s="106"/>
      <c r="Y49" s="106"/>
      <c r="Z49" s="106"/>
      <c r="AA49" s="106"/>
      <c r="AB49" s="106"/>
      <c r="AC49" s="7">
        <v>2039</v>
      </c>
      <c r="AD49" s="62">
        <v>22.72727272727272</v>
      </c>
      <c r="AE49" s="1">
        <v>8.6666666666666679</v>
      </c>
      <c r="AF49" s="1">
        <v>40.25</v>
      </c>
      <c r="AG49" s="2">
        <v>138</v>
      </c>
      <c r="AH49" s="2">
        <v>4.3333333333333339</v>
      </c>
      <c r="AI49" s="2">
        <v>-7</v>
      </c>
      <c r="AJ49" s="106"/>
      <c r="AK49" s="106"/>
      <c r="AL49" s="107"/>
      <c r="AM49" s="107"/>
      <c r="AN49" s="107"/>
      <c r="AO49" s="107"/>
      <c r="AP49" s="108"/>
      <c r="AQ49" s="106"/>
      <c r="AR49" s="106"/>
      <c r="AS49" s="106"/>
      <c r="AT49" s="7">
        <v>2039</v>
      </c>
      <c r="AU49" s="62">
        <v>10</v>
      </c>
      <c r="AV49" s="1">
        <v>5</v>
      </c>
      <c r="AW49" s="2">
        <v>5</v>
      </c>
      <c r="AX49" s="2">
        <v>5</v>
      </c>
      <c r="AY49" s="2">
        <v>5</v>
      </c>
      <c r="AZ49" s="2">
        <v>5</v>
      </c>
      <c r="BA49" s="106"/>
      <c r="BB49" s="106"/>
      <c r="BC49" s="106"/>
      <c r="BD49" s="107"/>
      <c r="BE49" s="107"/>
      <c r="BF49" s="107"/>
      <c r="BG49" s="151"/>
      <c r="BH49" s="106"/>
      <c r="BI49" s="106"/>
      <c r="BJ49" s="106"/>
      <c r="BK49" s="106"/>
      <c r="BL49" s="106"/>
      <c r="BM49" s="106"/>
      <c r="BN49" s="106"/>
      <c r="BO49" s="106"/>
      <c r="BP49" s="106"/>
      <c r="BQ49" s="106"/>
      <c r="BR49" s="106"/>
    </row>
    <row r="50" spans="2:70" x14ac:dyDescent="0.25">
      <c r="B50" s="106"/>
      <c r="C50" s="106"/>
      <c r="D50" s="106"/>
      <c r="E50" s="106"/>
      <c r="F50" s="106"/>
      <c r="G50" s="115">
        <v>2040</v>
      </c>
      <c r="H50" s="95">
        <v>0</v>
      </c>
      <c r="I50" s="95">
        <v>0</v>
      </c>
      <c r="J50" s="109">
        <v>0</v>
      </c>
      <c r="K50" s="118">
        <v>50</v>
      </c>
      <c r="L50" s="118">
        <v>6.8</v>
      </c>
      <c r="M50" s="111">
        <v>0</v>
      </c>
      <c r="N50" s="3">
        <v>43.2</v>
      </c>
      <c r="O50" s="3">
        <v>0</v>
      </c>
      <c r="P50" s="4">
        <v>43.2</v>
      </c>
      <c r="Q50" s="4">
        <v>16.205045857371235</v>
      </c>
      <c r="R50" s="4">
        <v>16.500109805816027</v>
      </c>
      <c r="S50" s="9">
        <v>2.5507942553269536</v>
      </c>
      <c r="T50" s="50">
        <v>18.755840112698188</v>
      </c>
      <c r="U50" s="106"/>
      <c r="V50" s="106"/>
      <c r="W50" s="106"/>
      <c r="X50" s="106"/>
      <c r="Y50" s="106"/>
      <c r="Z50" s="106"/>
      <c r="AA50" s="106"/>
      <c r="AB50" s="106"/>
      <c r="AC50" s="6">
        <v>2040</v>
      </c>
      <c r="AD50" s="63">
        <v>18.181818181818173</v>
      </c>
      <c r="AE50" s="20">
        <v>8</v>
      </c>
      <c r="AF50" s="20">
        <v>38.5</v>
      </c>
      <c r="AG50" s="20">
        <v>132</v>
      </c>
      <c r="AH50" s="20">
        <v>4</v>
      </c>
      <c r="AI50" s="20">
        <v>-8</v>
      </c>
      <c r="AJ50" s="106"/>
      <c r="AK50" s="106"/>
      <c r="AL50" s="107"/>
      <c r="AM50" s="107"/>
      <c r="AN50" s="107"/>
      <c r="AO50" s="107"/>
      <c r="AP50" s="108"/>
      <c r="AQ50" s="106"/>
      <c r="AR50" s="106"/>
      <c r="AS50" s="106"/>
      <c r="AT50" s="6">
        <v>2040</v>
      </c>
      <c r="AU50" s="63">
        <v>9.0909090909090917</v>
      </c>
      <c r="AV50" s="20">
        <v>4.5454545454545459</v>
      </c>
      <c r="AW50" s="20">
        <v>4.5</v>
      </c>
      <c r="AX50" s="20">
        <v>4.5</v>
      </c>
      <c r="AY50" s="20">
        <v>4.5</v>
      </c>
      <c r="AZ50" s="20">
        <v>4.5</v>
      </c>
      <c r="BA50" s="106"/>
      <c r="BB50" s="106"/>
      <c r="BC50" s="106"/>
      <c r="BD50" s="107"/>
      <c r="BE50" s="107"/>
      <c r="BF50" s="107"/>
      <c r="BG50" s="151"/>
      <c r="BH50" s="106"/>
      <c r="BI50" s="106"/>
      <c r="BJ50" s="106"/>
      <c r="BK50" s="106"/>
      <c r="BL50" s="106"/>
      <c r="BM50" s="106"/>
      <c r="BN50" s="106"/>
      <c r="BO50" s="106"/>
      <c r="BP50" s="106"/>
      <c r="BQ50" s="106"/>
      <c r="BR50" s="106"/>
    </row>
    <row r="51" spans="2:70" ht="15.75" thickBot="1" x14ac:dyDescent="0.3">
      <c r="B51" s="106"/>
      <c r="C51" s="106"/>
      <c r="D51" s="106"/>
      <c r="E51" s="106"/>
      <c r="F51" s="106"/>
      <c r="G51" s="116">
        <v>2041</v>
      </c>
      <c r="H51" s="95">
        <v>0</v>
      </c>
      <c r="I51" s="95">
        <v>0</v>
      </c>
      <c r="J51" s="109">
        <v>0</v>
      </c>
      <c r="K51" s="118">
        <v>50</v>
      </c>
      <c r="L51" s="118">
        <v>6.8</v>
      </c>
      <c r="M51" s="110">
        <v>0</v>
      </c>
      <c r="N51" s="1">
        <v>43.2</v>
      </c>
      <c r="O51" s="1">
        <v>0</v>
      </c>
      <c r="P51" s="2">
        <v>43.2</v>
      </c>
      <c r="Q51" s="2">
        <v>15.58177486285696</v>
      </c>
      <c r="R51" s="2">
        <v>32.081884668672984</v>
      </c>
      <c r="S51" s="8">
        <v>2.4526867839682249</v>
      </c>
      <c r="T51" s="49">
        <v>18.034461646825182</v>
      </c>
      <c r="U51" s="106"/>
      <c r="V51" s="106"/>
      <c r="W51" s="106"/>
      <c r="X51" s="106"/>
      <c r="Y51" s="106"/>
      <c r="Z51" s="106"/>
      <c r="AA51" s="106"/>
      <c r="AB51" s="106"/>
      <c r="AC51" s="7">
        <v>2041</v>
      </c>
      <c r="AD51" s="163">
        <v>13.636363636363626</v>
      </c>
      <c r="AE51" s="164">
        <v>7.3333333333333339</v>
      </c>
      <c r="AF51" s="164">
        <v>36.75</v>
      </c>
      <c r="AG51" s="164">
        <v>126</v>
      </c>
      <c r="AH51" s="164">
        <v>3.666666666666667</v>
      </c>
      <c r="AI51" s="164">
        <v>-9</v>
      </c>
      <c r="AJ51" s="106"/>
      <c r="AK51" s="106"/>
      <c r="AL51" s="107"/>
      <c r="AM51" s="107"/>
      <c r="AN51" s="107"/>
      <c r="AO51" s="107"/>
      <c r="AP51" s="108"/>
      <c r="AQ51" s="106"/>
      <c r="AR51" s="106"/>
      <c r="AS51" s="106"/>
      <c r="AT51" s="7">
        <v>2041</v>
      </c>
      <c r="AU51" s="163">
        <v>8.1818181818181817</v>
      </c>
      <c r="AV51" s="164">
        <v>4.0909090909090908</v>
      </c>
      <c r="AW51" s="164">
        <v>4</v>
      </c>
      <c r="AX51" s="164">
        <v>4</v>
      </c>
      <c r="AY51" s="164">
        <v>4</v>
      </c>
      <c r="AZ51" s="164">
        <v>4</v>
      </c>
      <c r="BA51" s="106"/>
      <c r="BB51" s="106"/>
      <c r="BC51" s="106"/>
      <c r="BD51" s="107"/>
      <c r="BE51" s="107"/>
      <c r="BF51" s="107"/>
      <c r="BG51" s="151"/>
      <c r="BH51" s="106"/>
      <c r="BI51" s="106"/>
      <c r="BJ51" s="106"/>
      <c r="BK51" s="106"/>
      <c r="BL51" s="106"/>
      <c r="BM51" s="106"/>
      <c r="BN51" s="106"/>
      <c r="BO51" s="106"/>
      <c r="BP51" s="106"/>
      <c r="BQ51" s="106"/>
      <c r="BR51" s="106"/>
    </row>
    <row r="52" spans="2:70" ht="16.5" thickTop="1" thickBot="1" x14ac:dyDescent="0.3">
      <c r="B52" s="106"/>
      <c r="C52" s="106"/>
      <c r="D52" s="106"/>
      <c r="E52" s="106"/>
      <c r="F52" s="106"/>
      <c r="G52" s="117">
        <v>2042</v>
      </c>
      <c r="H52" s="95">
        <v>0</v>
      </c>
      <c r="I52" s="95">
        <v>0</v>
      </c>
      <c r="J52" s="109">
        <v>0</v>
      </c>
      <c r="K52" s="119">
        <v>50</v>
      </c>
      <c r="L52" s="119">
        <v>6.8</v>
      </c>
      <c r="M52" s="111">
        <v>239.26573426573427</v>
      </c>
      <c r="N52" s="3">
        <v>43.2</v>
      </c>
      <c r="O52" s="3">
        <v>0</v>
      </c>
      <c r="P52" s="4">
        <v>282.46573426573428</v>
      </c>
      <c r="Q52" s="4">
        <v>97.963797137648058</v>
      </c>
      <c r="R52" s="4">
        <v>130.04568180632106</v>
      </c>
      <c r="S52" s="9">
        <v>2.3583526768925238</v>
      </c>
      <c r="T52" s="50">
        <v>100.32214981454058</v>
      </c>
      <c r="U52" s="106"/>
      <c r="V52" s="106"/>
      <c r="W52" s="106"/>
      <c r="X52" s="106"/>
      <c r="Y52" s="106"/>
      <c r="Z52" s="106"/>
      <c r="AA52" s="106"/>
      <c r="AB52" s="106"/>
      <c r="AC52" s="162">
        <v>2042</v>
      </c>
      <c r="AD52" s="167">
        <v>9.0909090909090793</v>
      </c>
      <c r="AE52" s="168">
        <v>6.6666666666666679</v>
      </c>
      <c r="AF52" s="168">
        <v>35</v>
      </c>
      <c r="AG52" s="168">
        <v>120</v>
      </c>
      <c r="AH52" s="168">
        <v>3.3333333333333339</v>
      </c>
      <c r="AI52" s="169">
        <v>-10</v>
      </c>
      <c r="AJ52" s="106"/>
      <c r="AK52" s="106"/>
      <c r="AL52" s="107"/>
      <c r="AM52" s="107"/>
      <c r="AN52" s="107"/>
      <c r="AO52" s="107"/>
      <c r="AP52" s="108"/>
      <c r="AQ52" s="106"/>
      <c r="AR52" s="106"/>
      <c r="AS52" s="106"/>
      <c r="AT52" s="162">
        <v>2042</v>
      </c>
      <c r="AU52" s="167">
        <v>7.2727272727272734</v>
      </c>
      <c r="AV52" s="168">
        <v>3.6363636363636367</v>
      </c>
      <c r="AW52" s="168">
        <v>3.5</v>
      </c>
      <c r="AX52" s="168">
        <v>3.5</v>
      </c>
      <c r="AY52" s="168">
        <v>3.5</v>
      </c>
      <c r="AZ52" s="169">
        <v>3.5</v>
      </c>
      <c r="BA52" s="106"/>
      <c r="BB52" s="106"/>
      <c r="BC52" s="106"/>
      <c r="BD52" s="107"/>
      <c r="BE52" s="107"/>
      <c r="BF52" s="107"/>
      <c r="BG52" s="151"/>
      <c r="BH52" s="106"/>
      <c r="BI52" s="106"/>
      <c r="BJ52" s="106"/>
      <c r="BK52" s="106"/>
      <c r="BL52" s="106"/>
      <c r="BM52" s="106"/>
      <c r="BN52" s="106"/>
      <c r="BO52" s="106"/>
      <c r="BP52" s="106"/>
      <c r="BQ52" s="106"/>
      <c r="BR52" s="106"/>
    </row>
    <row r="53" spans="2:70" ht="15.75" thickTop="1" x14ac:dyDescent="0.25">
      <c r="B53" s="106"/>
      <c r="C53" s="106"/>
      <c r="D53" s="106"/>
      <c r="E53" s="106"/>
      <c r="F53" s="106"/>
      <c r="G53" s="112">
        <v>2043</v>
      </c>
      <c r="H53" s="48">
        <v>0</v>
      </c>
      <c r="I53" s="95">
        <v>0</v>
      </c>
      <c r="J53" s="95">
        <v>0</v>
      </c>
      <c r="K53" s="113">
        <v>0</v>
      </c>
      <c r="L53" s="114">
        <v>0</v>
      </c>
      <c r="M53" s="19">
        <v>0</v>
      </c>
      <c r="N53" s="1">
        <v>0</v>
      </c>
      <c r="O53" s="1">
        <v>0</v>
      </c>
      <c r="P53" s="2">
        <v>0</v>
      </c>
      <c r="Q53" s="2">
        <v>0</v>
      </c>
      <c r="R53" s="2">
        <v>130.04568180632106</v>
      </c>
      <c r="S53" s="8">
        <v>0</v>
      </c>
      <c r="T53" s="49">
        <v>0</v>
      </c>
      <c r="U53" s="106"/>
      <c r="V53" s="106"/>
      <c r="W53" s="106"/>
      <c r="X53" s="106"/>
      <c r="Y53" s="106"/>
      <c r="Z53" s="106"/>
      <c r="AA53" s="106"/>
      <c r="AB53" s="106"/>
      <c r="AC53" s="7">
        <v>2043</v>
      </c>
      <c r="AD53" s="165">
        <v>4.5454545454545325</v>
      </c>
      <c r="AE53" s="166">
        <v>6</v>
      </c>
      <c r="AF53" s="166">
        <v>33.25</v>
      </c>
      <c r="AG53" s="166">
        <v>114</v>
      </c>
      <c r="AH53" s="166">
        <v>3</v>
      </c>
      <c r="AI53" s="166">
        <v>-11</v>
      </c>
      <c r="AJ53" s="106"/>
      <c r="AK53" s="106"/>
      <c r="AL53" s="107"/>
      <c r="AM53" s="107"/>
      <c r="AN53" s="107"/>
      <c r="AO53" s="107"/>
      <c r="AP53" s="108"/>
      <c r="AQ53" s="106"/>
      <c r="AR53" s="106"/>
      <c r="AS53" s="106"/>
      <c r="AT53" s="7">
        <v>2043</v>
      </c>
      <c r="AU53" s="165">
        <v>6.3636363636363633</v>
      </c>
      <c r="AV53" s="166">
        <v>3.1818181818181817</v>
      </c>
      <c r="AW53" s="166">
        <v>3</v>
      </c>
      <c r="AX53" s="166">
        <v>3</v>
      </c>
      <c r="AY53" s="166">
        <v>3</v>
      </c>
      <c r="AZ53" s="166">
        <v>3</v>
      </c>
      <c r="BA53" s="106"/>
      <c r="BB53" s="106"/>
      <c r="BC53" s="106"/>
      <c r="BD53" s="107"/>
      <c r="BE53" s="107"/>
      <c r="BF53" s="107"/>
      <c r="BG53" s="151"/>
      <c r="BH53" s="106"/>
      <c r="BI53" s="106"/>
      <c r="BJ53" s="106"/>
      <c r="BK53" s="106"/>
      <c r="BL53" s="106"/>
      <c r="BM53" s="106"/>
      <c r="BN53" s="106"/>
      <c r="BO53" s="106"/>
      <c r="BP53" s="106"/>
      <c r="BQ53" s="106"/>
      <c r="BR53" s="106"/>
    </row>
    <row r="54" spans="2:70" x14ac:dyDescent="0.25">
      <c r="B54" s="106"/>
      <c r="C54" s="106"/>
      <c r="D54" s="106"/>
      <c r="E54" s="106"/>
      <c r="F54" s="106"/>
      <c r="G54" s="6">
        <v>2044</v>
      </c>
      <c r="H54" s="48">
        <v>0</v>
      </c>
      <c r="I54" s="95">
        <v>0</v>
      </c>
      <c r="J54" s="95">
        <v>0</v>
      </c>
      <c r="K54" s="11">
        <v>0</v>
      </c>
      <c r="L54" s="36">
        <v>0</v>
      </c>
      <c r="M54" s="20">
        <v>0</v>
      </c>
      <c r="N54" s="3">
        <v>0</v>
      </c>
      <c r="O54" s="3">
        <v>0</v>
      </c>
      <c r="P54" s="4">
        <v>0</v>
      </c>
      <c r="Q54" s="4">
        <v>0</v>
      </c>
      <c r="R54" s="4">
        <v>130.04568180632106</v>
      </c>
      <c r="S54" s="9">
        <v>0</v>
      </c>
      <c r="T54" s="50">
        <v>0</v>
      </c>
      <c r="U54" s="106"/>
      <c r="V54" s="106"/>
      <c r="W54" s="106"/>
      <c r="X54" s="106"/>
      <c r="Y54" s="106"/>
      <c r="Z54" s="106"/>
      <c r="AA54" s="106"/>
      <c r="AB54" s="106"/>
      <c r="AC54" s="6">
        <v>2044</v>
      </c>
      <c r="AD54" s="63">
        <v>-1.4210854715202004E-14</v>
      </c>
      <c r="AE54" s="20">
        <v>5.3333333333333339</v>
      </c>
      <c r="AF54" s="20">
        <v>31.5</v>
      </c>
      <c r="AG54" s="20">
        <v>108</v>
      </c>
      <c r="AH54" s="20">
        <v>2.666666666666667</v>
      </c>
      <c r="AI54" s="20">
        <v>-12</v>
      </c>
      <c r="AJ54" s="106"/>
      <c r="AK54" s="106"/>
      <c r="AL54" s="107"/>
      <c r="AM54" s="107"/>
      <c r="AN54" s="107"/>
      <c r="AO54" s="107"/>
      <c r="AP54" s="108"/>
      <c r="AQ54" s="106"/>
      <c r="AR54" s="106"/>
      <c r="AS54" s="106"/>
      <c r="AT54" s="6">
        <v>2044</v>
      </c>
      <c r="AU54" s="63">
        <v>5.454545454545455</v>
      </c>
      <c r="AV54" s="20">
        <v>2.7272727272727275</v>
      </c>
      <c r="AW54" s="20">
        <v>2.5</v>
      </c>
      <c r="AX54" s="20">
        <v>2.5</v>
      </c>
      <c r="AY54" s="20">
        <v>2.5</v>
      </c>
      <c r="AZ54" s="20">
        <v>2.5</v>
      </c>
      <c r="BA54" s="106"/>
      <c r="BB54" s="106"/>
      <c r="BC54" s="106"/>
      <c r="BD54" s="107"/>
      <c r="BE54" s="107"/>
      <c r="BF54" s="107"/>
      <c r="BG54" s="151"/>
      <c r="BH54" s="106"/>
      <c r="BI54" s="106"/>
      <c r="BJ54" s="106"/>
      <c r="BK54" s="106"/>
      <c r="BL54" s="106"/>
      <c r="BM54" s="106"/>
      <c r="BN54" s="106"/>
      <c r="BO54" s="106"/>
      <c r="BP54" s="106"/>
      <c r="BQ54" s="106"/>
      <c r="BR54" s="106"/>
    </row>
    <row r="55" spans="2:70" x14ac:dyDescent="0.25">
      <c r="B55" s="106"/>
      <c r="C55" s="106"/>
      <c r="D55" s="106"/>
      <c r="E55" s="106"/>
      <c r="F55" s="106"/>
      <c r="G55" s="7">
        <v>2045</v>
      </c>
      <c r="H55" s="48">
        <v>0</v>
      </c>
      <c r="I55" s="95">
        <v>0</v>
      </c>
      <c r="J55" s="95">
        <v>0</v>
      </c>
      <c r="K55" s="11">
        <v>0</v>
      </c>
      <c r="L55" s="36">
        <v>0</v>
      </c>
      <c r="M55" s="19">
        <v>0</v>
      </c>
      <c r="N55" s="1">
        <v>0</v>
      </c>
      <c r="O55" s="1">
        <v>0</v>
      </c>
      <c r="P55" s="2">
        <v>0</v>
      </c>
      <c r="Q55" s="2">
        <v>0</v>
      </c>
      <c r="R55" s="2">
        <v>130.04568180632106</v>
      </c>
      <c r="S55" s="8">
        <v>0</v>
      </c>
      <c r="T55" s="49">
        <v>0</v>
      </c>
      <c r="U55" s="106"/>
      <c r="V55" s="106"/>
      <c r="W55" s="106"/>
      <c r="X55" s="106"/>
      <c r="Y55" s="106"/>
      <c r="Z55" s="106"/>
      <c r="AA55" s="106"/>
      <c r="AB55" s="106"/>
      <c r="AC55" s="7">
        <v>2045</v>
      </c>
      <c r="AD55" s="64">
        <v>-4.545454545454561</v>
      </c>
      <c r="AE55" s="19">
        <v>4.6666666666666679</v>
      </c>
      <c r="AF55" s="19">
        <v>29.75</v>
      </c>
      <c r="AG55" s="19">
        <v>102</v>
      </c>
      <c r="AH55" s="19">
        <v>2.3333333333333339</v>
      </c>
      <c r="AI55" s="19">
        <v>-13</v>
      </c>
      <c r="AJ55" s="106"/>
      <c r="AK55" s="106"/>
      <c r="AL55" s="107"/>
      <c r="AM55" s="107"/>
      <c r="AN55" s="107"/>
      <c r="AO55" s="107"/>
      <c r="AP55" s="108"/>
      <c r="AQ55" s="106"/>
      <c r="AR55" s="106"/>
      <c r="AS55" s="106"/>
      <c r="AT55" s="7">
        <v>2045</v>
      </c>
      <c r="AU55" s="64">
        <v>4.5454545454545459</v>
      </c>
      <c r="AV55" s="19">
        <v>2.2727272727272729</v>
      </c>
      <c r="AW55" s="19">
        <v>2</v>
      </c>
      <c r="AX55" s="19">
        <v>2</v>
      </c>
      <c r="AY55" s="19">
        <v>2</v>
      </c>
      <c r="AZ55" s="19">
        <v>2</v>
      </c>
      <c r="BA55" s="106"/>
      <c r="BB55" s="106"/>
      <c r="BC55" s="106"/>
      <c r="BD55" s="107"/>
      <c r="BE55" s="107"/>
      <c r="BF55" s="107"/>
      <c r="BG55" s="151"/>
      <c r="BH55" s="106"/>
      <c r="BI55" s="106"/>
      <c r="BJ55" s="106"/>
      <c r="BK55" s="106"/>
      <c r="BL55" s="106"/>
      <c r="BM55" s="106"/>
      <c r="BN55" s="106"/>
      <c r="BO55" s="106"/>
      <c r="BP55" s="106"/>
      <c r="BQ55" s="106"/>
      <c r="BR55" s="106"/>
    </row>
    <row r="56" spans="2:70" x14ac:dyDescent="0.25">
      <c r="B56" s="106"/>
      <c r="C56" s="106"/>
      <c r="D56" s="106"/>
      <c r="E56" s="106"/>
      <c r="F56" s="106"/>
      <c r="G56" s="6">
        <v>2046</v>
      </c>
      <c r="H56" s="48">
        <v>0</v>
      </c>
      <c r="I56" s="95">
        <v>0</v>
      </c>
      <c r="J56" s="95">
        <v>0</v>
      </c>
      <c r="K56" s="11">
        <v>0</v>
      </c>
      <c r="L56" s="36">
        <v>0</v>
      </c>
      <c r="M56" s="20">
        <v>0</v>
      </c>
      <c r="N56" s="3">
        <v>0</v>
      </c>
      <c r="O56" s="3">
        <v>0</v>
      </c>
      <c r="P56" s="4">
        <v>0</v>
      </c>
      <c r="Q56" s="4">
        <v>0</v>
      </c>
      <c r="R56" s="4">
        <v>130.04568180632106</v>
      </c>
      <c r="S56" s="9">
        <v>0</v>
      </c>
      <c r="T56" s="50">
        <v>0</v>
      </c>
      <c r="U56" s="106"/>
      <c r="V56" s="106"/>
      <c r="W56" s="106"/>
      <c r="X56" s="106"/>
      <c r="Y56" s="106"/>
      <c r="Z56" s="106"/>
      <c r="AA56" s="106"/>
      <c r="AB56" s="106"/>
      <c r="AC56" s="6">
        <v>2046</v>
      </c>
      <c r="AD56" s="63">
        <v>-9.0909090909090935</v>
      </c>
      <c r="AE56" s="20">
        <v>4</v>
      </c>
      <c r="AF56" s="20">
        <v>28</v>
      </c>
      <c r="AG56" s="20">
        <v>96</v>
      </c>
      <c r="AH56" s="20">
        <v>2</v>
      </c>
      <c r="AI56" s="20">
        <v>-14</v>
      </c>
      <c r="AJ56" s="106"/>
      <c r="AK56" s="106"/>
      <c r="AL56" s="107"/>
      <c r="AM56" s="107"/>
      <c r="AN56" s="107"/>
      <c r="AO56" s="107"/>
      <c r="AP56" s="108"/>
      <c r="AQ56" s="106"/>
      <c r="AR56" s="106"/>
      <c r="AS56" s="106"/>
      <c r="AT56" s="6">
        <v>2046</v>
      </c>
      <c r="AU56" s="63">
        <v>3.6363636363636367</v>
      </c>
      <c r="AV56" s="20">
        <v>1.8181818181818183</v>
      </c>
      <c r="AW56" s="20">
        <v>1.5</v>
      </c>
      <c r="AX56" s="20">
        <v>1.5</v>
      </c>
      <c r="AY56" s="20">
        <v>1.5</v>
      </c>
      <c r="AZ56" s="20">
        <v>1.5</v>
      </c>
      <c r="BA56" s="106"/>
      <c r="BB56" s="106"/>
      <c r="BC56" s="106"/>
      <c r="BD56" s="107"/>
      <c r="BE56" s="107"/>
      <c r="BF56" s="107"/>
      <c r="BG56" s="151"/>
      <c r="BH56" s="106"/>
      <c r="BI56" s="106"/>
      <c r="BJ56" s="106"/>
      <c r="BK56" s="106"/>
      <c r="BL56" s="106"/>
      <c r="BM56" s="106"/>
      <c r="BN56" s="106"/>
      <c r="BO56" s="106"/>
      <c r="BP56" s="106"/>
      <c r="BQ56" s="106"/>
      <c r="BR56" s="106"/>
    </row>
    <row r="57" spans="2:70" x14ac:dyDescent="0.25">
      <c r="B57" s="106"/>
      <c r="C57" s="106"/>
      <c r="D57" s="106"/>
      <c r="E57" s="106"/>
      <c r="F57" s="106"/>
      <c r="G57" s="7">
        <v>2047</v>
      </c>
      <c r="H57" s="48">
        <v>0</v>
      </c>
      <c r="I57" s="95">
        <v>0</v>
      </c>
      <c r="J57" s="95">
        <v>0</v>
      </c>
      <c r="K57" s="11">
        <v>0</v>
      </c>
      <c r="L57" s="36">
        <v>0</v>
      </c>
      <c r="M57" s="19">
        <v>0</v>
      </c>
      <c r="N57" s="1">
        <v>0</v>
      </c>
      <c r="O57" s="1">
        <v>0</v>
      </c>
      <c r="P57" s="2">
        <v>0</v>
      </c>
      <c r="Q57" s="2">
        <v>0</v>
      </c>
      <c r="R57" s="2">
        <v>130.04568180632106</v>
      </c>
      <c r="S57" s="8">
        <v>0</v>
      </c>
      <c r="T57" s="49">
        <v>0</v>
      </c>
      <c r="U57" s="106"/>
      <c r="V57" s="106"/>
      <c r="W57" s="106"/>
      <c r="X57" s="106"/>
      <c r="Y57" s="106"/>
      <c r="Z57" s="106"/>
      <c r="AA57" s="106"/>
      <c r="AB57" s="106"/>
      <c r="AC57" s="7">
        <v>2047</v>
      </c>
      <c r="AD57" s="62">
        <v>-13.63636363636364</v>
      </c>
      <c r="AE57" s="1">
        <v>3.3333333333333357</v>
      </c>
      <c r="AF57" s="1">
        <v>26.25</v>
      </c>
      <c r="AG57" s="2">
        <v>90</v>
      </c>
      <c r="AH57" s="2">
        <v>1.6666666666666679</v>
      </c>
      <c r="AI57" s="2">
        <v>-15</v>
      </c>
      <c r="AJ57" s="106"/>
      <c r="AK57" s="106"/>
      <c r="AL57" s="107"/>
      <c r="AM57" s="107"/>
      <c r="AN57" s="107"/>
      <c r="AO57" s="107"/>
      <c r="AP57" s="108"/>
      <c r="AQ57" s="106"/>
      <c r="AR57" s="106"/>
      <c r="AS57" s="106"/>
      <c r="AT57" s="7">
        <v>2047</v>
      </c>
      <c r="AU57" s="62">
        <v>2.7272727272727275</v>
      </c>
      <c r="AV57" s="1">
        <v>1.3636363636363638</v>
      </c>
      <c r="AW57" s="2">
        <v>1</v>
      </c>
      <c r="AX57" s="2">
        <v>1</v>
      </c>
      <c r="AY57" s="2">
        <v>1</v>
      </c>
      <c r="AZ57" s="2">
        <v>1</v>
      </c>
      <c r="BA57" s="106"/>
      <c r="BB57" s="106"/>
      <c r="BC57" s="106"/>
      <c r="BD57" s="107"/>
      <c r="BE57" s="107"/>
      <c r="BF57" s="107"/>
      <c r="BG57" s="151"/>
      <c r="BH57" s="106"/>
      <c r="BI57" s="106"/>
      <c r="BJ57" s="106"/>
      <c r="BK57" s="106"/>
      <c r="BL57" s="106"/>
      <c r="BM57" s="106"/>
      <c r="BN57" s="106"/>
      <c r="BO57" s="106"/>
      <c r="BP57" s="106"/>
      <c r="BQ57" s="106"/>
      <c r="BR57" s="106"/>
    </row>
    <row r="58" spans="2:70" x14ac:dyDescent="0.25">
      <c r="B58" s="106"/>
      <c r="C58" s="106"/>
      <c r="D58" s="106"/>
      <c r="E58" s="106"/>
      <c r="F58" s="106"/>
      <c r="G58" s="6">
        <v>2048</v>
      </c>
      <c r="H58" s="48">
        <v>0</v>
      </c>
      <c r="I58" s="95">
        <v>0</v>
      </c>
      <c r="J58" s="95">
        <v>0</v>
      </c>
      <c r="K58" s="11">
        <v>0</v>
      </c>
      <c r="L58" s="36">
        <v>0</v>
      </c>
      <c r="M58" s="20">
        <v>0</v>
      </c>
      <c r="N58" s="3">
        <v>0</v>
      </c>
      <c r="O58" s="3">
        <v>0</v>
      </c>
      <c r="P58" s="4">
        <v>0</v>
      </c>
      <c r="Q58" s="4">
        <v>0</v>
      </c>
      <c r="R58" s="4">
        <v>130.04568180632106</v>
      </c>
      <c r="S58" s="9">
        <v>0</v>
      </c>
      <c r="T58" s="50">
        <v>0</v>
      </c>
      <c r="U58" s="106"/>
      <c r="V58" s="106"/>
      <c r="W58" s="106"/>
      <c r="X58" s="106"/>
      <c r="Y58" s="106"/>
      <c r="Z58" s="106"/>
      <c r="AA58" s="106"/>
      <c r="AB58" s="106"/>
      <c r="AC58" s="6">
        <v>2048</v>
      </c>
      <c r="AD58" s="63">
        <v>-18.181818181818187</v>
      </c>
      <c r="AE58" s="20">
        <v>2.6666666666666679</v>
      </c>
      <c r="AF58" s="20">
        <v>24.5</v>
      </c>
      <c r="AG58" s="20">
        <v>84</v>
      </c>
      <c r="AH58" s="20">
        <v>1.3333333333333339</v>
      </c>
      <c r="AI58" s="20">
        <v>-16</v>
      </c>
      <c r="AJ58" s="106"/>
      <c r="AK58" s="106"/>
      <c r="AL58" s="107"/>
      <c r="AM58" s="107"/>
      <c r="AN58" s="107"/>
      <c r="AO58" s="107"/>
      <c r="AP58" s="108"/>
      <c r="AQ58" s="106"/>
      <c r="AR58" s="106"/>
      <c r="AS58" s="106"/>
      <c r="AT58" s="6">
        <v>2048</v>
      </c>
      <c r="AU58" s="63">
        <v>1.8181818181818183</v>
      </c>
      <c r="AV58" s="20">
        <v>0.90909090909090917</v>
      </c>
      <c r="AW58" s="20">
        <v>0.5</v>
      </c>
      <c r="AX58" s="20">
        <v>0.5</v>
      </c>
      <c r="AY58" s="20">
        <v>0.5</v>
      </c>
      <c r="AZ58" s="20">
        <v>0.5</v>
      </c>
      <c r="BA58" s="106"/>
      <c r="BB58" s="106"/>
      <c r="BC58" s="106"/>
      <c r="BD58" s="107"/>
      <c r="BE58" s="107"/>
      <c r="BF58" s="107"/>
      <c r="BG58" s="151"/>
      <c r="BH58" s="106"/>
      <c r="BI58" s="106"/>
      <c r="BJ58" s="106"/>
      <c r="BK58" s="106"/>
      <c r="BL58" s="106"/>
      <c r="BM58" s="106"/>
      <c r="BN58" s="106"/>
      <c r="BO58" s="106"/>
      <c r="BP58" s="106"/>
      <c r="BQ58" s="106"/>
      <c r="BR58" s="106"/>
    </row>
    <row r="59" spans="2:70" x14ac:dyDescent="0.25">
      <c r="B59" s="106"/>
      <c r="C59" s="106"/>
      <c r="D59" s="106"/>
      <c r="E59" s="106"/>
      <c r="F59" s="106"/>
      <c r="G59" s="7">
        <v>2049</v>
      </c>
      <c r="H59" s="48">
        <v>0</v>
      </c>
      <c r="I59" s="95">
        <v>0</v>
      </c>
      <c r="J59" s="95">
        <v>0</v>
      </c>
      <c r="K59" s="11">
        <v>0</v>
      </c>
      <c r="L59" s="36">
        <v>0</v>
      </c>
      <c r="M59" s="19">
        <v>0</v>
      </c>
      <c r="N59" s="1">
        <v>0</v>
      </c>
      <c r="O59" s="1">
        <v>0</v>
      </c>
      <c r="P59" s="2">
        <v>0</v>
      </c>
      <c r="Q59" s="2">
        <v>0</v>
      </c>
      <c r="R59" s="2">
        <v>130.04568180632106</v>
      </c>
      <c r="S59" s="8">
        <v>0</v>
      </c>
      <c r="T59" s="49">
        <v>0</v>
      </c>
      <c r="U59" s="106"/>
      <c r="V59" s="106"/>
      <c r="W59" s="106"/>
      <c r="X59" s="106"/>
      <c r="Y59" s="106"/>
      <c r="Z59" s="106"/>
      <c r="AA59" s="106"/>
      <c r="AB59" s="106"/>
      <c r="AC59" s="7">
        <v>2049</v>
      </c>
      <c r="AD59" s="62">
        <v>-22.727272727272734</v>
      </c>
      <c r="AE59" s="1">
        <v>2</v>
      </c>
      <c r="AF59" s="1">
        <v>22.75</v>
      </c>
      <c r="AG59" s="2">
        <v>78</v>
      </c>
      <c r="AH59" s="2">
        <v>1</v>
      </c>
      <c r="AI59" s="2">
        <v>-17</v>
      </c>
      <c r="AJ59" s="106"/>
      <c r="AK59" s="106"/>
      <c r="AL59" s="107"/>
      <c r="AM59" s="107"/>
      <c r="AN59" s="107"/>
      <c r="AO59" s="107"/>
      <c r="AP59" s="108"/>
      <c r="AQ59" s="106"/>
      <c r="AR59" s="106"/>
      <c r="AS59" s="106"/>
      <c r="AT59" s="7">
        <v>2049</v>
      </c>
      <c r="AU59" s="62">
        <v>0.90909090909091006</v>
      </c>
      <c r="AV59" s="1">
        <v>0.45454545454545503</v>
      </c>
      <c r="AW59" s="2">
        <v>0</v>
      </c>
      <c r="AX59" s="2">
        <v>0</v>
      </c>
      <c r="AY59" s="2">
        <v>0</v>
      </c>
      <c r="AZ59" s="2">
        <v>0</v>
      </c>
      <c r="BA59" s="106"/>
      <c r="BB59" s="106"/>
      <c r="BC59" s="106"/>
      <c r="BD59" s="107"/>
      <c r="BE59" s="107"/>
      <c r="BF59" s="107"/>
      <c r="BG59" s="151"/>
      <c r="BH59" s="106"/>
      <c r="BI59" s="106"/>
      <c r="BJ59" s="106"/>
      <c r="BK59" s="106"/>
      <c r="BL59" s="106"/>
      <c r="BM59" s="106"/>
      <c r="BN59" s="106"/>
      <c r="BO59" s="106"/>
      <c r="BP59" s="106"/>
      <c r="BQ59" s="106"/>
      <c r="BR59" s="106"/>
    </row>
    <row r="60" spans="2:70" x14ac:dyDescent="0.25">
      <c r="B60" s="106"/>
      <c r="C60" s="106"/>
      <c r="D60" s="106"/>
      <c r="E60" s="106"/>
      <c r="F60" s="106"/>
      <c r="G60" s="6">
        <v>2050</v>
      </c>
      <c r="H60" s="48">
        <v>0</v>
      </c>
      <c r="I60" s="95">
        <v>0</v>
      </c>
      <c r="J60" s="95">
        <v>0</v>
      </c>
      <c r="K60" s="11">
        <v>0</v>
      </c>
      <c r="L60" s="36">
        <v>0</v>
      </c>
      <c r="M60" s="20">
        <v>0</v>
      </c>
      <c r="N60" s="3">
        <v>0</v>
      </c>
      <c r="O60" s="3">
        <v>0</v>
      </c>
      <c r="P60" s="4">
        <v>0</v>
      </c>
      <c r="Q60" s="4">
        <v>0</v>
      </c>
      <c r="R60" s="4">
        <v>130.04568180632106</v>
      </c>
      <c r="S60" s="9">
        <v>0</v>
      </c>
      <c r="T60" s="50">
        <v>0</v>
      </c>
      <c r="U60" s="106"/>
      <c r="V60" s="106"/>
      <c r="W60" s="106"/>
      <c r="X60" s="106"/>
      <c r="Y60" s="106"/>
      <c r="Z60" s="106"/>
      <c r="AA60" s="106"/>
      <c r="AB60" s="106"/>
      <c r="AC60" s="6">
        <v>2050</v>
      </c>
      <c r="AD60" s="63">
        <v>-27.27272727272728</v>
      </c>
      <c r="AE60" s="20">
        <v>1.3333333333333357</v>
      </c>
      <c r="AF60" s="20">
        <v>21</v>
      </c>
      <c r="AG60" s="20">
        <v>72</v>
      </c>
      <c r="AH60" s="20">
        <v>0.66666666666666785</v>
      </c>
      <c r="AI60" s="20">
        <v>-18</v>
      </c>
      <c r="AJ60" s="106"/>
      <c r="AK60" s="106"/>
      <c r="AL60" s="107"/>
      <c r="AM60" s="107"/>
      <c r="AN60" s="107"/>
      <c r="AO60" s="107"/>
      <c r="AP60" s="108"/>
      <c r="AQ60" s="106"/>
      <c r="AR60" s="106"/>
      <c r="AS60" s="106"/>
      <c r="AT60" s="6">
        <v>2050</v>
      </c>
      <c r="AU60" s="63">
        <v>0</v>
      </c>
      <c r="AV60" s="20">
        <v>0</v>
      </c>
      <c r="AW60" s="20">
        <v>-0.5</v>
      </c>
      <c r="AX60" s="20">
        <v>-0.5</v>
      </c>
      <c r="AY60" s="20">
        <v>-0.5</v>
      </c>
      <c r="AZ60" s="20">
        <v>-0.5</v>
      </c>
      <c r="BA60" s="106"/>
      <c r="BB60" s="106"/>
      <c r="BC60" s="106"/>
      <c r="BD60" s="107"/>
      <c r="BE60" s="107"/>
      <c r="BF60" s="107"/>
      <c r="BG60" s="151"/>
      <c r="BH60" s="106"/>
      <c r="BI60" s="106"/>
      <c r="BJ60" s="106"/>
      <c r="BK60" s="106"/>
      <c r="BL60" s="106"/>
      <c r="BM60" s="106"/>
      <c r="BN60" s="106"/>
      <c r="BO60" s="106"/>
      <c r="BP60" s="106"/>
      <c r="BQ60" s="106"/>
      <c r="BR60" s="106"/>
    </row>
    <row r="61" spans="2:70" x14ac:dyDescent="0.25">
      <c r="B61" s="106"/>
      <c r="C61" s="106"/>
      <c r="D61" s="106"/>
      <c r="E61" s="106"/>
      <c r="F61" s="106"/>
      <c r="G61" s="7">
        <v>2051</v>
      </c>
      <c r="H61" s="48">
        <v>0</v>
      </c>
      <c r="I61" s="95">
        <v>0</v>
      </c>
      <c r="J61" s="95">
        <v>0</v>
      </c>
      <c r="K61" s="11">
        <v>0</v>
      </c>
      <c r="L61" s="36">
        <v>0</v>
      </c>
      <c r="M61" s="19">
        <v>0</v>
      </c>
      <c r="N61" s="1">
        <v>0</v>
      </c>
      <c r="O61" s="1">
        <v>0</v>
      </c>
      <c r="P61" s="2">
        <v>0</v>
      </c>
      <c r="Q61" s="2">
        <v>0</v>
      </c>
      <c r="R61" s="2">
        <v>130.04568180632106</v>
      </c>
      <c r="S61" s="8">
        <v>0</v>
      </c>
      <c r="T61" s="49">
        <v>0</v>
      </c>
      <c r="U61" s="106"/>
      <c r="V61" s="106"/>
      <c r="W61" s="106"/>
      <c r="X61" s="106"/>
      <c r="Y61" s="106"/>
      <c r="Z61" s="106"/>
      <c r="AA61" s="106"/>
      <c r="AB61" s="106"/>
      <c r="AC61" s="7">
        <v>2051</v>
      </c>
      <c r="AD61" s="62">
        <v>-31.818181818181841</v>
      </c>
      <c r="AE61" s="1">
        <v>0.66666666666666785</v>
      </c>
      <c r="AF61" s="1">
        <v>19.25</v>
      </c>
      <c r="AG61" s="2">
        <v>66</v>
      </c>
      <c r="AH61" s="2">
        <v>0.33333333333333393</v>
      </c>
      <c r="AI61" s="2">
        <v>-19</v>
      </c>
      <c r="AJ61" s="106"/>
      <c r="AK61" s="106"/>
      <c r="AL61" s="107"/>
      <c r="AM61" s="107"/>
      <c r="AN61" s="107"/>
      <c r="AO61" s="107"/>
      <c r="AP61" s="108"/>
      <c r="AQ61" s="106"/>
      <c r="AR61" s="106"/>
      <c r="AS61" s="106"/>
      <c r="AT61" s="7">
        <v>2051</v>
      </c>
      <c r="AU61" s="62">
        <v>-0.90909090909090828</v>
      </c>
      <c r="AV61" s="1">
        <v>-0.45454545454545414</v>
      </c>
      <c r="AW61" s="2">
        <v>-1</v>
      </c>
      <c r="AX61" s="2">
        <v>-1</v>
      </c>
      <c r="AY61" s="2">
        <v>-1</v>
      </c>
      <c r="AZ61" s="2">
        <v>-1</v>
      </c>
      <c r="BA61" s="106"/>
      <c r="BB61" s="106"/>
      <c r="BC61" s="106"/>
      <c r="BD61" s="107"/>
      <c r="BE61" s="107"/>
      <c r="BF61" s="107"/>
      <c r="BG61" s="151"/>
      <c r="BH61" s="106"/>
      <c r="BI61" s="106"/>
      <c r="BJ61" s="106"/>
      <c r="BK61" s="106"/>
      <c r="BL61" s="106"/>
      <c r="BM61" s="106"/>
      <c r="BN61" s="106"/>
      <c r="BO61" s="106"/>
      <c r="BP61" s="106"/>
      <c r="BQ61" s="106"/>
      <c r="BR61" s="106"/>
    </row>
    <row r="62" spans="2:70" x14ac:dyDescent="0.25">
      <c r="B62" s="106"/>
      <c r="C62" s="106"/>
      <c r="D62" s="106"/>
      <c r="E62" s="106"/>
      <c r="F62" s="106"/>
      <c r="G62" s="6">
        <v>2052</v>
      </c>
      <c r="H62" s="48">
        <v>0</v>
      </c>
      <c r="I62" s="95">
        <v>0</v>
      </c>
      <c r="J62" s="95">
        <v>0</v>
      </c>
      <c r="K62" s="11">
        <v>0</v>
      </c>
      <c r="L62" s="36">
        <v>0</v>
      </c>
      <c r="M62" s="20">
        <v>0</v>
      </c>
      <c r="N62" s="3">
        <v>0</v>
      </c>
      <c r="O62" s="3">
        <v>0</v>
      </c>
      <c r="P62" s="4">
        <v>0</v>
      </c>
      <c r="Q62" s="4">
        <v>0</v>
      </c>
      <c r="R62" s="4">
        <v>130.04568180632106</v>
      </c>
      <c r="S62" s="9">
        <v>0</v>
      </c>
      <c r="T62" s="50">
        <v>0</v>
      </c>
      <c r="U62" s="106"/>
      <c r="V62" s="106"/>
      <c r="W62" s="106"/>
      <c r="X62" s="106"/>
      <c r="Y62" s="106"/>
      <c r="Z62" s="106"/>
      <c r="AA62" s="106"/>
      <c r="AB62" s="106"/>
      <c r="AC62" s="6">
        <v>2052</v>
      </c>
      <c r="AD62" s="63">
        <v>-36.363636363636374</v>
      </c>
      <c r="AE62" s="20">
        <v>0</v>
      </c>
      <c r="AF62" s="20">
        <v>17.5</v>
      </c>
      <c r="AG62" s="20">
        <v>60</v>
      </c>
      <c r="AH62" s="20">
        <v>0</v>
      </c>
      <c r="AI62" s="20">
        <v>-20</v>
      </c>
      <c r="AJ62" s="106"/>
      <c r="AK62" s="106"/>
      <c r="AL62" s="107"/>
      <c r="AM62" s="107"/>
      <c r="AN62" s="107"/>
      <c r="AO62" s="107"/>
      <c r="AP62" s="108"/>
      <c r="AQ62" s="106"/>
      <c r="AR62" s="106"/>
      <c r="AS62" s="106"/>
      <c r="AT62" s="6">
        <v>2052</v>
      </c>
      <c r="AU62" s="63">
        <v>-1.8181818181818183</v>
      </c>
      <c r="AV62" s="20">
        <v>-0.90909090909090917</v>
      </c>
      <c r="AW62" s="20">
        <v>-1.5</v>
      </c>
      <c r="AX62" s="20">
        <v>-1.5</v>
      </c>
      <c r="AY62" s="20">
        <v>-1.5</v>
      </c>
      <c r="AZ62" s="20">
        <v>-1.5</v>
      </c>
      <c r="BA62" s="106"/>
      <c r="BB62" s="106"/>
      <c r="BC62" s="106"/>
      <c r="BD62" s="107"/>
      <c r="BE62" s="107"/>
      <c r="BF62" s="107"/>
      <c r="BG62" s="151"/>
      <c r="BH62" s="106"/>
      <c r="BI62" s="106"/>
      <c r="BJ62" s="106"/>
      <c r="BK62" s="106"/>
      <c r="BL62" s="106"/>
      <c r="BM62" s="106"/>
      <c r="BN62" s="106"/>
      <c r="BO62" s="106"/>
      <c r="BP62" s="106"/>
      <c r="BQ62" s="106"/>
      <c r="BR62" s="106"/>
    </row>
    <row r="63" spans="2:70" x14ac:dyDescent="0.25">
      <c r="B63" s="106"/>
      <c r="C63" s="106"/>
      <c r="D63" s="106"/>
      <c r="E63" s="106"/>
      <c r="F63" s="106"/>
      <c r="G63" s="7">
        <v>2053</v>
      </c>
      <c r="H63" s="48">
        <v>0</v>
      </c>
      <c r="I63" s="95">
        <v>0</v>
      </c>
      <c r="J63" s="95">
        <v>0</v>
      </c>
      <c r="K63" s="11">
        <v>0</v>
      </c>
      <c r="L63" s="36">
        <v>0</v>
      </c>
      <c r="M63" s="19">
        <v>0</v>
      </c>
      <c r="N63" s="1">
        <v>0</v>
      </c>
      <c r="O63" s="1">
        <v>0</v>
      </c>
      <c r="P63" s="2">
        <v>0</v>
      </c>
      <c r="Q63" s="2">
        <v>0</v>
      </c>
      <c r="R63" s="2">
        <v>130.04568180632106</v>
      </c>
      <c r="S63" s="8">
        <v>0</v>
      </c>
      <c r="T63" s="49">
        <v>0</v>
      </c>
      <c r="U63" s="106"/>
      <c r="V63" s="106"/>
      <c r="W63" s="106"/>
      <c r="X63" s="106"/>
      <c r="Y63" s="106"/>
      <c r="Z63" s="106"/>
      <c r="AA63" s="106"/>
      <c r="AB63" s="106"/>
      <c r="AC63" s="7">
        <v>2053</v>
      </c>
      <c r="AD63" s="62">
        <v>-40.909090909090935</v>
      </c>
      <c r="AE63" s="1">
        <v>-0.6666666666666643</v>
      </c>
      <c r="AF63" s="1">
        <v>15.75</v>
      </c>
      <c r="AG63" s="2">
        <v>54</v>
      </c>
      <c r="AH63" s="2">
        <v>-0.33333333333333215</v>
      </c>
      <c r="AI63" s="2">
        <v>-21</v>
      </c>
      <c r="AJ63" s="106"/>
      <c r="AK63" s="106"/>
      <c r="AL63" s="107"/>
      <c r="AM63" s="107"/>
      <c r="AN63" s="107"/>
      <c r="AO63" s="107"/>
      <c r="AP63" s="108"/>
      <c r="AQ63" s="106"/>
      <c r="AR63" s="106"/>
      <c r="AS63" s="106"/>
      <c r="AT63" s="7">
        <v>2053</v>
      </c>
      <c r="AU63" s="62">
        <v>-2.7272727272727266</v>
      </c>
      <c r="AV63" s="1">
        <v>-1.3636363636363633</v>
      </c>
      <c r="AW63" s="2">
        <v>-2</v>
      </c>
      <c r="AX63" s="2">
        <v>-2</v>
      </c>
      <c r="AY63" s="2">
        <v>-2</v>
      </c>
      <c r="AZ63" s="2">
        <v>-2</v>
      </c>
      <c r="BA63" s="106"/>
      <c r="BB63" s="106"/>
      <c r="BC63" s="106"/>
      <c r="BD63" s="107"/>
      <c r="BE63" s="107"/>
      <c r="BF63" s="107"/>
      <c r="BG63" s="151"/>
      <c r="BH63" s="106"/>
      <c r="BI63" s="106"/>
      <c r="BJ63" s="106"/>
      <c r="BK63" s="106"/>
      <c r="BL63" s="106"/>
      <c r="BM63" s="106"/>
      <c r="BN63" s="106"/>
      <c r="BO63" s="106"/>
      <c r="BP63" s="106"/>
      <c r="BQ63" s="106"/>
      <c r="BR63" s="106"/>
    </row>
    <row r="64" spans="2:70" x14ac:dyDescent="0.25">
      <c r="B64" s="106"/>
      <c r="C64" s="106"/>
      <c r="D64" s="106"/>
      <c r="E64" s="106"/>
      <c r="F64" s="106"/>
      <c r="G64" s="6">
        <v>2054</v>
      </c>
      <c r="H64" s="48">
        <v>0</v>
      </c>
      <c r="I64" s="95">
        <v>0</v>
      </c>
      <c r="J64" s="95">
        <v>0</v>
      </c>
      <c r="K64" s="11">
        <v>0</v>
      </c>
      <c r="L64" s="36">
        <v>0</v>
      </c>
      <c r="M64" s="20">
        <v>0</v>
      </c>
      <c r="N64" s="3">
        <v>0</v>
      </c>
      <c r="O64" s="3">
        <v>0</v>
      </c>
      <c r="P64" s="4">
        <v>0</v>
      </c>
      <c r="Q64" s="4">
        <v>0</v>
      </c>
      <c r="R64" s="4">
        <v>130.04568180632106</v>
      </c>
      <c r="S64" s="9">
        <v>0</v>
      </c>
      <c r="T64" s="50">
        <v>0</v>
      </c>
      <c r="U64" s="106"/>
      <c r="V64" s="106"/>
      <c r="W64" s="106"/>
      <c r="X64" s="106"/>
      <c r="Y64" s="106"/>
      <c r="Z64" s="106"/>
      <c r="AA64" s="106"/>
      <c r="AB64" s="106"/>
      <c r="AC64" s="6">
        <v>2054</v>
      </c>
      <c r="AD64" s="63">
        <v>-45.454545454545467</v>
      </c>
      <c r="AE64" s="20">
        <v>-1.3333333333333321</v>
      </c>
      <c r="AF64" s="20">
        <v>14</v>
      </c>
      <c r="AG64" s="20">
        <v>48</v>
      </c>
      <c r="AH64" s="20">
        <v>-0.66666666666666607</v>
      </c>
      <c r="AI64" s="20">
        <v>-22</v>
      </c>
      <c r="AJ64" s="106"/>
      <c r="AK64" s="106"/>
      <c r="AL64" s="107"/>
      <c r="AM64" s="107"/>
      <c r="AN64" s="107"/>
      <c r="AO64" s="107"/>
      <c r="AP64" s="108"/>
      <c r="AQ64" s="106"/>
      <c r="AR64" s="106"/>
      <c r="AS64" s="106"/>
      <c r="AT64" s="6">
        <v>2054</v>
      </c>
      <c r="AU64" s="63">
        <v>-3.6363636363636367</v>
      </c>
      <c r="AV64" s="20">
        <v>-1.8181818181818183</v>
      </c>
      <c r="AW64" s="20">
        <v>-2.5</v>
      </c>
      <c r="AX64" s="20">
        <v>-2.5</v>
      </c>
      <c r="AY64" s="20">
        <v>-2.5</v>
      </c>
      <c r="AZ64" s="20">
        <v>-2.5</v>
      </c>
      <c r="BA64" s="106"/>
      <c r="BB64" s="106"/>
      <c r="BC64" s="106"/>
      <c r="BD64" s="107"/>
      <c r="BE64" s="107"/>
      <c r="BF64" s="107"/>
      <c r="BG64" s="151"/>
      <c r="BH64" s="106"/>
      <c r="BI64" s="106"/>
      <c r="BJ64" s="106"/>
      <c r="BK64" s="106"/>
      <c r="BL64" s="106"/>
      <c r="BM64" s="106"/>
      <c r="BN64" s="106"/>
      <c r="BO64" s="106"/>
      <c r="BP64" s="106"/>
      <c r="BQ64" s="106"/>
      <c r="BR64" s="106"/>
    </row>
    <row r="65" spans="2:70" ht="15.75" thickBot="1" x14ac:dyDescent="0.3">
      <c r="B65" s="106"/>
      <c r="C65" s="106"/>
      <c r="D65" s="106"/>
      <c r="E65" s="106"/>
      <c r="F65" s="106"/>
      <c r="G65" s="22">
        <v>2055</v>
      </c>
      <c r="H65" s="51">
        <v>0</v>
      </c>
      <c r="I65" s="96">
        <v>0</v>
      </c>
      <c r="J65" s="96">
        <v>0</v>
      </c>
      <c r="K65" s="37">
        <v>0</v>
      </c>
      <c r="L65" s="38">
        <v>0</v>
      </c>
      <c r="M65" s="21">
        <v>0</v>
      </c>
      <c r="N65" s="5">
        <v>0</v>
      </c>
      <c r="O65" s="5">
        <v>0</v>
      </c>
      <c r="P65" s="10">
        <v>0</v>
      </c>
      <c r="Q65" s="10">
        <v>0</v>
      </c>
      <c r="R65" s="10">
        <v>130.04568180632106</v>
      </c>
      <c r="S65" s="35">
        <v>0</v>
      </c>
      <c r="T65" s="52">
        <v>0</v>
      </c>
      <c r="U65" s="106"/>
      <c r="V65" s="106"/>
      <c r="W65" s="106"/>
      <c r="X65" s="106"/>
      <c r="Y65" s="106"/>
      <c r="Z65" s="106"/>
      <c r="AA65" s="106"/>
      <c r="AB65" s="106"/>
      <c r="AC65" s="106"/>
      <c r="AD65" s="170"/>
      <c r="AE65" s="171"/>
      <c r="AF65" s="171"/>
      <c r="AG65" s="172"/>
      <c r="AH65" s="172"/>
      <c r="AI65" s="172"/>
      <c r="AJ65" s="106"/>
      <c r="AK65" s="106"/>
      <c r="AL65" s="107"/>
      <c r="AM65" s="107"/>
      <c r="AN65" s="107"/>
      <c r="AO65" s="107"/>
      <c r="AP65" s="108"/>
      <c r="AQ65" s="106"/>
      <c r="AR65" s="106"/>
      <c r="AS65" s="106"/>
      <c r="AT65" s="106"/>
      <c r="AU65" s="65"/>
      <c r="AV65" s="5"/>
      <c r="AW65" s="10"/>
      <c r="AX65" s="10"/>
      <c r="AY65" s="10"/>
      <c r="AZ65" s="10"/>
      <c r="BA65" s="107"/>
      <c r="BB65" s="107"/>
      <c r="BC65" s="107"/>
      <c r="BD65" s="107"/>
      <c r="BE65" s="107"/>
      <c r="BF65" s="107"/>
      <c r="BG65" s="151"/>
      <c r="BH65" s="106"/>
      <c r="BI65" s="106"/>
      <c r="BJ65" s="106"/>
      <c r="BK65" s="106"/>
      <c r="BL65" s="106"/>
      <c r="BM65" s="106"/>
      <c r="BN65" s="106"/>
      <c r="BO65" s="106"/>
      <c r="BP65" s="106"/>
      <c r="BQ65" s="106"/>
      <c r="BR65" s="106"/>
    </row>
    <row r="66" spans="2:70" ht="15.75" thickBot="1" x14ac:dyDescent="0.3">
      <c r="B66" s="106"/>
      <c r="C66" s="106"/>
      <c r="D66" s="106"/>
      <c r="E66" s="106"/>
      <c r="F66" s="106"/>
      <c r="G66" s="106"/>
      <c r="H66" s="53"/>
      <c r="I66" s="97"/>
      <c r="J66" s="97"/>
      <c r="K66" s="13"/>
      <c r="L66" s="13"/>
      <c r="M66" s="13">
        <v>239.26573426573427</v>
      </c>
      <c r="N66" s="13">
        <v>864.00000000000034</v>
      </c>
      <c r="O66" s="13">
        <v>-450</v>
      </c>
      <c r="P66" s="16">
        <v>653.26573426573418</v>
      </c>
      <c r="Q66" s="13">
        <v>130.04568180632106</v>
      </c>
      <c r="R66" s="13">
        <v>130.04568180632106</v>
      </c>
      <c r="S66" s="17">
        <v>469.31219334016828</v>
      </c>
      <c r="T66" s="54">
        <v>599.35787514648939</v>
      </c>
      <c r="U66" s="106"/>
      <c r="V66" s="106"/>
      <c r="W66" s="106"/>
      <c r="X66" s="106"/>
      <c r="Y66" s="106"/>
      <c r="Z66" s="106"/>
      <c r="AA66" s="106"/>
      <c r="AB66" s="106"/>
      <c r="AC66" s="106"/>
      <c r="AD66" s="173">
        <v>9.0909090909090793</v>
      </c>
      <c r="AE66" s="174">
        <v>6.6666666666666679</v>
      </c>
      <c r="AF66" s="174">
        <v>35</v>
      </c>
      <c r="AG66" s="174">
        <v>120</v>
      </c>
      <c r="AH66" s="174">
        <v>3.3333333333333339</v>
      </c>
      <c r="AI66" s="175">
        <v>0</v>
      </c>
      <c r="AJ66" s="148"/>
      <c r="AK66" s="148"/>
      <c r="AL66" s="148"/>
      <c r="AM66" s="148"/>
      <c r="AN66" s="148"/>
      <c r="AO66" s="148"/>
      <c r="AP66" s="149"/>
      <c r="AQ66" s="106"/>
      <c r="AR66" s="106"/>
      <c r="AS66" s="106"/>
      <c r="AT66" s="106"/>
      <c r="AU66" s="160">
        <v>7.2727272727272734</v>
      </c>
      <c r="AV66" s="159">
        <v>3.6363636363636367</v>
      </c>
      <c r="AW66" s="159">
        <v>3.5</v>
      </c>
      <c r="AX66" s="159">
        <v>3.5</v>
      </c>
      <c r="AY66" s="159">
        <v>3.5</v>
      </c>
      <c r="AZ66" s="161">
        <v>3.5</v>
      </c>
      <c r="BA66" s="152"/>
      <c r="BB66" s="152"/>
      <c r="BC66" s="152"/>
      <c r="BD66" s="152"/>
      <c r="BE66" s="152"/>
      <c r="BF66" s="152"/>
      <c r="BG66" s="153"/>
      <c r="BH66" s="106"/>
      <c r="BI66" s="106"/>
      <c r="BJ66" s="106"/>
      <c r="BK66" s="106"/>
      <c r="BL66" s="106"/>
      <c r="BM66" s="106"/>
      <c r="BN66" s="106"/>
      <c r="BO66" s="106"/>
      <c r="BP66" s="106"/>
      <c r="BQ66" s="106"/>
      <c r="BR66" s="106"/>
    </row>
    <row r="67" spans="2:70" x14ac:dyDescent="0.25">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row>
    <row r="68" spans="2:70" x14ac:dyDescent="0.25">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row>
    <row r="69" spans="2:70" x14ac:dyDescent="0.25">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row>
    <row r="70" spans="2:70" x14ac:dyDescent="0.25">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row>
    <row r="71" spans="2:70" x14ac:dyDescent="0.25">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row>
    <row r="72" spans="2:70" x14ac:dyDescent="0.25">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row>
    <row r="73" spans="2:70" x14ac:dyDescent="0.25">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row>
    <row r="74" spans="2:70" x14ac:dyDescent="0.25">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row>
    <row r="75" spans="2:70" x14ac:dyDescent="0.25">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row>
    <row r="76" spans="2:70" x14ac:dyDescent="0.25">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row>
    <row r="77" spans="2:70" x14ac:dyDescent="0.25">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row>
    <row r="78" spans="2:70" x14ac:dyDescent="0.25">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row>
    <row r="79" spans="2:70" x14ac:dyDescent="0.25">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row>
    <row r="80" spans="2:70" x14ac:dyDescent="0.25">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row>
    <row r="81" spans="2:70" x14ac:dyDescent="0.25">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row>
    <row r="82" spans="2:70" x14ac:dyDescent="0.25">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row>
    <row r="83" spans="2:70" x14ac:dyDescent="0.25">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row>
    <row r="84" spans="2:70" x14ac:dyDescent="0.25">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row>
    <row r="85" spans="2:70" x14ac:dyDescent="0.25">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06"/>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row>
    <row r="86" spans="2:70" x14ac:dyDescent="0.25">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row>
    <row r="87" spans="2:70" x14ac:dyDescent="0.25">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row>
    <row r="88" spans="2:70" x14ac:dyDescent="0.25">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c r="BN88" s="106"/>
      <c r="BO88" s="106"/>
      <c r="BP88" s="106"/>
      <c r="BQ88" s="106"/>
      <c r="BR88" s="106"/>
    </row>
    <row r="89" spans="2:70" x14ac:dyDescent="0.25">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6"/>
      <c r="BR89" s="106"/>
    </row>
    <row r="90" spans="2:70" x14ac:dyDescent="0.25">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6"/>
      <c r="BR90" s="106"/>
    </row>
    <row r="91" spans="2:70" x14ac:dyDescent="0.25">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6"/>
      <c r="BM91" s="106"/>
      <c r="BN91" s="106"/>
      <c r="BO91" s="106"/>
      <c r="BP91" s="106"/>
      <c r="BQ91" s="106"/>
      <c r="BR91" s="106"/>
    </row>
    <row r="92" spans="2:70" x14ac:dyDescent="0.25">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row>
    <row r="93" spans="2:70" x14ac:dyDescent="0.25">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row>
    <row r="94" spans="2:70" x14ac:dyDescent="0.25">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6"/>
      <c r="BR94" s="106"/>
    </row>
    <row r="95" spans="2:70" x14ac:dyDescent="0.25">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6"/>
      <c r="BR95" s="106"/>
    </row>
    <row r="96" spans="2:70" x14ac:dyDescent="0.25">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6"/>
      <c r="BR96" s="106"/>
    </row>
    <row r="97" spans="2:70" x14ac:dyDescent="0.25">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row>
    <row r="98" spans="2:70" x14ac:dyDescent="0.25">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row>
    <row r="99" spans="2:70" x14ac:dyDescent="0.25">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row>
    <row r="100" spans="2:70" x14ac:dyDescent="0.25">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row>
    <row r="101" spans="2:70" x14ac:dyDescent="0.25">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row>
    <row r="102" spans="2:70" x14ac:dyDescent="0.25">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6"/>
      <c r="BR102" s="106"/>
    </row>
    <row r="103" spans="2:70" x14ac:dyDescent="0.25">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106"/>
      <c r="BO103" s="106"/>
      <c r="BP103" s="106"/>
      <c r="BQ103" s="106"/>
      <c r="BR103" s="106"/>
    </row>
    <row r="104" spans="2:70" x14ac:dyDescent="0.25">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c r="BP104" s="106"/>
      <c r="BQ104" s="106"/>
      <c r="BR104" s="106"/>
    </row>
    <row r="105" spans="2:70" x14ac:dyDescent="0.25">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106"/>
      <c r="BR105" s="106"/>
    </row>
    <row r="106" spans="2:70" x14ac:dyDescent="0.25">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row>
    <row r="107" spans="2:70" x14ac:dyDescent="0.25">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6"/>
      <c r="BC107" s="106"/>
      <c r="BD107" s="106"/>
      <c r="BE107" s="106"/>
      <c r="BF107" s="106"/>
      <c r="BG107" s="106"/>
      <c r="BH107" s="106"/>
      <c r="BI107" s="106"/>
      <c r="BJ107" s="106"/>
      <c r="BK107" s="106"/>
      <c r="BL107" s="106"/>
      <c r="BM107" s="106"/>
      <c r="BN107" s="106"/>
      <c r="BO107" s="106"/>
      <c r="BP107" s="106"/>
      <c r="BQ107" s="106"/>
      <c r="BR107" s="106"/>
    </row>
    <row r="108" spans="2:70" x14ac:dyDescent="0.25">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c r="AY108" s="106"/>
      <c r="AZ108" s="106"/>
      <c r="BA108" s="106"/>
      <c r="BB108" s="106"/>
      <c r="BC108" s="106"/>
      <c r="BD108" s="106"/>
      <c r="BE108" s="106"/>
      <c r="BF108" s="106"/>
      <c r="BG108" s="106"/>
      <c r="BH108" s="106"/>
      <c r="BI108" s="106"/>
      <c r="BJ108" s="106"/>
      <c r="BK108" s="106"/>
      <c r="BL108" s="106"/>
      <c r="BM108" s="106"/>
      <c r="BN108" s="106"/>
      <c r="BO108" s="106"/>
      <c r="BP108" s="106"/>
      <c r="BQ108" s="106"/>
      <c r="BR108" s="106"/>
    </row>
    <row r="109" spans="2:70" x14ac:dyDescent="0.25">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c r="AY109" s="106"/>
      <c r="AZ109" s="106"/>
      <c r="BA109" s="106"/>
      <c r="BB109" s="106"/>
      <c r="BC109" s="106"/>
      <c r="BD109" s="106"/>
      <c r="BE109" s="106"/>
      <c r="BF109" s="106"/>
      <c r="BG109" s="106"/>
      <c r="BH109" s="106"/>
      <c r="BI109" s="106"/>
      <c r="BJ109" s="106"/>
      <c r="BK109" s="106"/>
      <c r="BL109" s="106"/>
      <c r="BM109" s="106"/>
      <c r="BN109" s="106"/>
      <c r="BO109" s="106"/>
      <c r="BP109" s="106"/>
      <c r="BQ109" s="106"/>
      <c r="BR109" s="106"/>
    </row>
    <row r="110" spans="2:70" x14ac:dyDescent="0.25">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c r="AY110" s="106"/>
      <c r="AZ110" s="106"/>
      <c r="BA110" s="106"/>
      <c r="BB110" s="106"/>
      <c r="BC110" s="106"/>
      <c r="BD110" s="106"/>
      <c r="BE110" s="106"/>
      <c r="BF110" s="106"/>
      <c r="BG110" s="106"/>
      <c r="BH110" s="106"/>
      <c r="BI110" s="106"/>
      <c r="BJ110" s="106"/>
      <c r="BK110" s="106"/>
      <c r="BL110" s="106"/>
      <c r="BM110" s="106"/>
      <c r="BN110" s="106"/>
      <c r="BO110" s="106"/>
      <c r="BP110" s="106"/>
      <c r="BQ110" s="106"/>
      <c r="BR110" s="106"/>
    </row>
    <row r="111" spans="2:70" x14ac:dyDescent="0.25">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c r="AY111" s="106"/>
      <c r="AZ111" s="106"/>
      <c r="BA111" s="106"/>
      <c r="BB111" s="106"/>
      <c r="BC111" s="106"/>
      <c r="BD111" s="106"/>
      <c r="BE111" s="106"/>
      <c r="BF111" s="106"/>
      <c r="BG111" s="106"/>
      <c r="BH111" s="106"/>
      <c r="BI111" s="106"/>
      <c r="BJ111" s="106"/>
      <c r="BK111" s="106"/>
      <c r="BL111" s="106"/>
      <c r="BM111" s="106"/>
      <c r="BN111" s="106"/>
      <c r="BO111" s="106"/>
      <c r="BP111" s="106"/>
      <c r="BQ111" s="106"/>
      <c r="BR111" s="106"/>
    </row>
    <row r="112" spans="2:70" x14ac:dyDescent="0.25">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c r="AY112" s="106"/>
      <c r="AZ112" s="106"/>
      <c r="BA112" s="106"/>
      <c r="BB112" s="106"/>
      <c r="BC112" s="106"/>
      <c r="BD112" s="106"/>
      <c r="BE112" s="106"/>
      <c r="BF112" s="106"/>
      <c r="BG112" s="106"/>
      <c r="BH112" s="106"/>
      <c r="BI112" s="106"/>
      <c r="BJ112" s="106"/>
      <c r="BK112" s="106"/>
      <c r="BL112" s="106"/>
      <c r="BM112" s="106"/>
      <c r="BN112" s="106"/>
      <c r="BO112" s="106"/>
      <c r="BP112" s="106"/>
      <c r="BQ112" s="106"/>
      <c r="BR112" s="106"/>
    </row>
    <row r="113" spans="2:70" x14ac:dyDescent="0.25">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6"/>
      <c r="BR113" s="106"/>
    </row>
    <row r="114" spans="2:70" x14ac:dyDescent="0.25">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6"/>
      <c r="BR114" s="106"/>
    </row>
    <row r="115" spans="2:70" x14ac:dyDescent="0.25">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c r="AY115" s="106"/>
      <c r="AZ115" s="106"/>
      <c r="BA115" s="106"/>
      <c r="BB115" s="106"/>
      <c r="BC115" s="106"/>
      <c r="BD115" s="106"/>
      <c r="BE115" s="106"/>
      <c r="BF115" s="106"/>
      <c r="BG115" s="106"/>
      <c r="BH115" s="106"/>
      <c r="BI115" s="106"/>
      <c r="BJ115" s="106"/>
      <c r="BK115" s="106"/>
      <c r="BL115" s="106"/>
      <c r="BM115" s="106"/>
      <c r="BN115" s="106"/>
      <c r="BO115" s="106"/>
      <c r="BP115" s="106"/>
      <c r="BQ115" s="106"/>
      <c r="BR115" s="106"/>
    </row>
    <row r="116" spans="2:70" x14ac:dyDescent="0.25">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c r="AY116" s="106"/>
      <c r="AZ116" s="106"/>
      <c r="BA116" s="106"/>
      <c r="BB116" s="106"/>
      <c r="BC116" s="106"/>
      <c r="BD116" s="106"/>
      <c r="BE116" s="106"/>
      <c r="BF116" s="106"/>
      <c r="BG116" s="106"/>
      <c r="BH116" s="106"/>
      <c r="BI116" s="106"/>
      <c r="BJ116" s="106"/>
      <c r="BK116" s="106"/>
      <c r="BL116" s="106"/>
      <c r="BM116" s="106"/>
      <c r="BN116" s="106"/>
      <c r="BO116" s="106"/>
      <c r="BP116" s="106"/>
      <c r="BQ116" s="106"/>
      <c r="BR116" s="106"/>
    </row>
    <row r="117" spans="2:70" x14ac:dyDescent="0.25">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c r="AY117" s="106"/>
      <c r="AZ117" s="106"/>
      <c r="BA117" s="106"/>
      <c r="BB117" s="106"/>
      <c r="BC117" s="106"/>
      <c r="BD117" s="106"/>
      <c r="BE117" s="106"/>
      <c r="BF117" s="106"/>
      <c r="BG117" s="106"/>
      <c r="BH117" s="106"/>
      <c r="BI117" s="106"/>
      <c r="BJ117" s="106"/>
      <c r="BK117" s="106"/>
      <c r="BL117" s="106"/>
      <c r="BM117" s="106"/>
      <c r="BN117" s="106"/>
      <c r="BO117" s="106"/>
      <c r="BP117" s="106"/>
      <c r="BQ117" s="106"/>
      <c r="BR117" s="106"/>
    </row>
    <row r="118" spans="2:70" x14ac:dyDescent="0.25">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c r="AY118" s="106"/>
      <c r="AZ118" s="106"/>
      <c r="BA118" s="106"/>
      <c r="BB118" s="106"/>
      <c r="BC118" s="106"/>
      <c r="BD118" s="106"/>
      <c r="BE118" s="106"/>
      <c r="BF118" s="106"/>
      <c r="BG118" s="106"/>
      <c r="BH118" s="106"/>
      <c r="BI118" s="106"/>
      <c r="BJ118" s="106"/>
      <c r="BK118" s="106"/>
      <c r="BL118" s="106"/>
      <c r="BM118" s="106"/>
      <c r="BN118" s="106"/>
      <c r="BO118" s="106"/>
      <c r="BP118" s="106"/>
      <c r="BQ118" s="106"/>
      <c r="BR118" s="106"/>
    </row>
    <row r="119" spans="2:70" x14ac:dyDescent="0.25">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c r="AY119" s="106"/>
      <c r="AZ119" s="106"/>
      <c r="BA119" s="106"/>
      <c r="BB119" s="106"/>
      <c r="BC119" s="106"/>
      <c r="BD119" s="106"/>
      <c r="BE119" s="106"/>
      <c r="BF119" s="106"/>
      <c r="BG119" s="106"/>
      <c r="BH119" s="106"/>
      <c r="BI119" s="106"/>
      <c r="BJ119" s="106"/>
      <c r="BK119" s="106"/>
      <c r="BL119" s="106"/>
      <c r="BM119" s="106"/>
      <c r="BN119" s="106"/>
      <c r="BO119" s="106"/>
      <c r="BP119" s="106"/>
      <c r="BQ119" s="106"/>
      <c r="BR119" s="106"/>
    </row>
    <row r="120" spans="2:70" x14ac:dyDescent="0.25">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BO120" s="106"/>
      <c r="BP120" s="106"/>
      <c r="BQ120" s="106"/>
      <c r="BR120" s="106"/>
    </row>
    <row r="121" spans="2:70" x14ac:dyDescent="0.25">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6"/>
      <c r="BR121" s="106"/>
    </row>
    <row r="122" spans="2:70" x14ac:dyDescent="0.25">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c r="BO122" s="106"/>
      <c r="BP122" s="106"/>
      <c r="BQ122" s="106"/>
      <c r="BR122" s="106"/>
    </row>
    <row r="123" spans="2:70" x14ac:dyDescent="0.25">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6"/>
      <c r="BR123" s="106"/>
    </row>
    <row r="124" spans="2:70" x14ac:dyDescent="0.25">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6"/>
      <c r="BQ124" s="106"/>
      <c r="BR124" s="106"/>
    </row>
    <row r="125" spans="2:70" x14ac:dyDescent="0.25">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6"/>
      <c r="BQ125" s="106"/>
      <c r="BR125" s="106"/>
    </row>
    <row r="126" spans="2:70" x14ac:dyDescent="0.25">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6"/>
      <c r="BC126" s="106"/>
      <c r="BD126" s="106"/>
      <c r="BE126" s="106"/>
      <c r="BF126" s="106"/>
      <c r="BG126" s="106"/>
      <c r="BH126" s="106"/>
      <c r="BI126" s="106"/>
      <c r="BJ126" s="106"/>
      <c r="BK126" s="106"/>
      <c r="BL126" s="106"/>
      <c r="BM126" s="106"/>
      <c r="BN126" s="106"/>
      <c r="BO126" s="106"/>
      <c r="BP126" s="106"/>
      <c r="BQ126" s="106"/>
      <c r="BR126" s="106"/>
    </row>
    <row r="127" spans="2:70" x14ac:dyDescent="0.25">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c r="AY127" s="106"/>
      <c r="AZ127" s="106"/>
      <c r="BA127" s="106"/>
      <c r="BB127" s="106"/>
      <c r="BC127" s="106"/>
      <c r="BD127" s="106"/>
      <c r="BE127" s="106"/>
      <c r="BF127" s="106"/>
      <c r="BG127" s="106"/>
      <c r="BH127" s="106"/>
      <c r="BI127" s="106"/>
      <c r="BJ127" s="106"/>
      <c r="BK127" s="106"/>
      <c r="BL127" s="106"/>
      <c r="BM127" s="106"/>
      <c r="BN127" s="106"/>
      <c r="BO127" s="106"/>
      <c r="BP127" s="106"/>
      <c r="BQ127" s="106"/>
      <c r="BR127" s="106"/>
    </row>
    <row r="128" spans="2:70" x14ac:dyDescent="0.25">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c r="AY128" s="106"/>
      <c r="AZ128" s="106"/>
      <c r="BA128" s="106"/>
      <c r="BB128" s="106"/>
      <c r="BC128" s="106"/>
      <c r="BD128" s="106"/>
      <c r="BE128" s="106"/>
      <c r="BF128" s="106"/>
      <c r="BG128" s="106"/>
      <c r="BH128" s="106"/>
      <c r="BI128" s="106"/>
      <c r="BJ128" s="106"/>
      <c r="BK128" s="106"/>
      <c r="BL128" s="106"/>
      <c r="BM128" s="106"/>
      <c r="BN128" s="106"/>
      <c r="BO128" s="106"/>
      <c r="BP128" s="106"/>
      <c r="BQ128" s="106"/>
      <c r="BR128" s="106"/>
    </row>
    <row r="129" spans="2:70" x14ac:dyDescent="0.25">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c r="AY129" s="106"/>
      <c r="AZ129" s="106"/>
      <c r="BA129" s="106"/>
      <c r="BB129" s="106"/>
      <c r="BC129" s="106"/>
      <c r="BD129" s="106"/>
      <c r="BE129" s="106"/>
      <c r="BF129" s="106"/>
      <c r="BG129" s="106"/>
      <c r="BH129" s="106"/>
      <c r="BI129" s="106"/>
      <c r="BJ129" s="106"/>
      <c r="BK129" s="106"/>
      <c r="BL129" s="106"/>
      <c r="BM129" s="106"/>
      <c r="BN129" s="106"/>
      <c r="BO129" s="106"/>
      <c r="BP129" s="106"/>
      <c r="BQ129" s="106"/>
      <c r="BR129" s="106"/>
    </row>
    <row r="130" spans="2:70" x14ac:dyDescent="0.25">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6"/>
      <c r="AY130" s="106"/>
      <c r="AZ130" s="106"/>
      <c r="BA130" s="106"/>
      <c r="BB130" s="106"/>
      <c r="BC130" s="106"/>
      <c r="BD130" s="106"/>
      <c r="BE130" s="106"/>
      <c r="BF130" s="106"/>
      <c r="BG130" s="106"/>
      <c r="BH130" s="106"/>
      <c r="BI130" s="106"/>
      <c r="BJ130" s="106"/>
      <c r="BK130" s="106"/>
      <c r="BL130" s="106"/>
      <c r="BM130" s="106"/>
      <c r="BN130" s="106"/>
      <c r="BO130" s="106"/>
      <c r="BP130" s="106"/>
      <c r="BQ130" s="106"/>
      <c r="BR130" s="106"/>
    </row>
    <row r="131" spans="2:70" x14ac:dyDescent="0.25">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BO131" s="106"/>
      <c r="BP131" s="106"/>
      <c r="BQ131" s="106"/>
      <c r="BR131" s="106"/>
    </row>
    <row r="132" spans="2:70" x14ac:dyDescent="0.25">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c r="AY132" s="106"/>
      <c r="AZ132" s="106"/>
      <c r="BA132" s="106"/>
      <c r="BB132" s="106"/>
      <c r="BC132" s="106"/>
      <c r="BD132" s="106"/>
      <c r="BE132" s="106"/>
      <c r="BF132" s="106"/>
      <c r="BG132" s="106"/>
      <c r="BH132" s="106"/>
      <c r="BI132" s="106"/>
      <c r="BJ132" s="106"/>
      <c r="BK132" s="106"/>
      <c r="BL132" s="106"/>
      <c r="BM132" s="106"/>
      <c r="BN132" s="106"/>
      <c r="BO132" s="106"/>
      <c r="BP132" s="106"/>
      <c r="BQ132" s="106"/>
      <c r="BR132" s="106"/>
    </row>
    <row r="133" spans="2:70" x14ac:dyDescent="0.25">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6"/>
      <c r="AY133" s="106"/>
      <c r="AZ133" s="106"/>
      <c r="BA133" s="106"/>
      <c r="BB133" s="106"/>
      <c r="BC133" s="106"/>
      <c r="BD133" s="106"/>
      <c r="BE133" s="106"/>
      <c r="BF133" s="106"/>
      <c r="BG133" s="106"/>
      <c r="BH133" s="106"/>
      <c r="BI133" s="106"/>
      <c r="BJ133" s="106"/>
      <c r="BK133" s="106"/>
      <c r="BL133" s="106"/>
      <c r="BM133" s="106"/>
      <c r="BN133" s="106"/>
      <c r="BO133" s="106"/>
      <c r="BP133" s="106"/>
      <c r="BQ133" s="106"/>
      <c r="BR133" s="106"/>
    </row>
    <row r="134" spans="2:70" x14ac:dyDescent="0.25">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106"/>
      <c r="BO134" s="106"/>
      <c r="BP134" s="106"/>
      <c r="BQ134" s="106"/>
      <c r="BR134" s="106"/>
    </row>
    <row r="135" spans="2:70" x14ac:dyDescent="0.25">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6"/>
      <c r="BC135" s="106"/>
      <c r="BD135" s="106"/>
      <c r="BE135" s="106"/>
      <c r="BF135" s="106"/>
      <c r="BG135" s="106"/>
      <c r="BH135" s="106"/>
      <c r="BI135" s="106"/>
      <c r="BJ135" s="106"/>
      <c r="BK135" s="106"/>
      <c r="BL135" s="106"/>
      <c r="BM135" s="106"/>
      <c r="BN135" s="106"/>
      <c r="BO135" s="106"/>
      <c r="BP135" s="106"/>
      <c r="BQ135" s="106"/>
      <c r="BR135" s="106"/>
    </row>
    <row r="136" spans="2:70" x14ac:dyDescent="0.25">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c r="AY136" s="106"/>
      <c r="AZ136" s="106"/>
      <c r="BA136" s="106"/>
      <c r="BB136" s="106"/>
      <c r="BC136" s="106"/>
      <c r="BD136" s="106"/>
      <c r="BE136" s="106"/>
      <c r="BF136" s="106"/>
      <c r="BG136" s="106"/>
      <c r="BH136" s="106"/>
      <c r="BI136" s="106"/>
      <c r="BJ136" s="106"/>
      <c r="BK136" s="106"/>
      <c r="BL136" s="106"/>
      <c r="BM136" s="106"/>
      <c r="BN136" s="106"/>
      <c r="BO136" s="106"/>
      <c r="BP136" s="106"/>
      <c r="BQ136" s="106"/>
      <c r="BR136" s="106"/>
    </row>
    <row r="137" spans="2:70" x14ac:dyDescent="0.25">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6"/>
      <c r="AY137" s="106"/>
      <c r="AZ137" s="106"/>
      <c r="BA137" s="106"/>
      <c r="BB137" s="106"/>
      <c r="BC137" s="106"/>
      <c r="BD137" s="106"/>
      <c r="BE137" s="106"/>
      <c r="BF137" s="106"/>
      <c r="BG137" s="106"/>
      <c r="BH137" s="106"/>
      <c r="BI137" s="106"/>
      <c r="BJ137" s="106"/>
      <c r="BK137" s="106"/>
      <c r="BL137" s="106"/>
      <c r="BM137" s="106"/>
      <c r="BN137" s="106"/>
      <c r="BO137" s="106"/>
      <c r="BP137" s="106"/>
      <c r="BQ137" s="106"/>
      <c r="BR137" s="106"/>
    </row>
    <row r="138" spans="2:70" x14ac:dyDescent="0.25">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c r="AY138" s="106"/>
      <c r="AZ138" s="106"/>
      <c r="BA138" s="106"/>
      <c r="BB138" s="106"/>
      <c r="BC138" s="106"/>
      <c r="BD138" s="106"/>
      <c r="BE138" s="106"/>
      <c r="BF138" s="106"/>
      <c r="BG138" s="106"/>
      <c r="BH138" s="106"/>
      <c r="BI138" s="106"/>
      <c r="BJ138" s="106"/>
      <c r="BK138" s="106"/>
      <c r="BL138" s="106"/>
      <c r="BM138" s="106"/>
      <c r="BN138" s="106"/>
      <c r="BO138" s="106"/>
      <c r="BP138" s="106"/>
      <c r="BQ138" s="106"/>
      <c r="BR138" s="106"/>
    </row>
    <row r="139" spans="2:70" x14ac:dyDescent="0.25">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c r="AY139" s="106"/>
      <c r="AZ139" s="106"/>
      <c r="BA139" s="106"/>
      <c r="BB139" s="106"/>
      <c r="BC139" s="106"/>
      <c r="BD139" s="106"/>
      <c r="BE139" s="106"/>
      <c r="BF139" s="106"/>
      <c r="BG139" s="106"/>
      <c r="BH139" s="106"/>
      <c r="BI139" s="106"/>
      <c r="BJ139" s="106"/>
      <c r="BK139" s="106"/>
      <c r="BL139" s="106"/>
      <c r="BM139" s="106"/>
      <c r="BN139" s="106"/>
      <c r="BO139" s="106"/>
      <c r="BP139" s="106"/>
      <c r="BQ139" s="106"/>
      <c r="BR139" s="106"/>
    </row>
    <row r="140" spans="2:70" x14ac:dyDescent="0.25">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c r="AY140" s="106"/>
      <c r="AZ140" s="106"/>
      <c r="BA140" s="106"/>
      <c r="BB140" s="106"/>
      <c r="BC140" s="106"/>
      <c r="BD140" s="106"/>
      <c r="BE140" s="106"/>
      <c r="BF140" s="106"/>
      <c r="BG140" s="106"/>
      <c r="BH140" s="106"/>
      <c r="BI140" s="106"/>
      <c r="BJ140" s="106"/>
      <c r="BK140" s="106"/>
      <c r="BL140" s="106"/>
      <c r="BM140" s="106"/>
      <c r="BN140" s="106"/>
      <c r="BO140" s="106"/>
      <c r="BP140" s="106"/>
      <c r="BQ140" s="106"/>
      <c r="BR140" s="106"/>
    </row>
    <row r="141" spans="2:70" x14ac:dyDescent="0.25">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c r="AY141" s="106"/>
      <c r="AZ141" s="106"/>
      <c r="BA141" s="106"/>
      <c r="BB141" s="106"/>
      <c r="BC141" s="106"/>
      <c r="BD141" s="106"/>
      <c r="BE141" s="106"/>
      <c r="BF141" s="106"/>
      <c r="BG141" s="106"/>
      <c r="BH141" s="106"/>
      <c r="BI141" s="106"/>
      <c r="BJ141" s="106"/>
      <c r="BK141" s="106"/>
      <c r="BL141" s="106"/>
      <c r="BM141" s="106"/>
      <c r="BN141" s="106"/>
      <c r="BO141" s="106"/>
      <c r="BP141" s="106"/>
      <c r="BQ141" s="106"/>
      <c r="BR141" s="106"/>
    </row>
    <row r="142" spans="2:70" x14ac:dyDescent="0.25">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c r="AY142" s="106"/>
      <c r="AZ142" s="106"/>
      <c r="BA142" s="106"/>
      <c r="BB142" s="106"/>
      <c r="BC142" s="106"/>
      <c r="BD142" s="106"/>
      <c r="BE142" s="106"/>
      <c r="BF142" s="106"/>
      <c r="BG142" s="106"/>
      <c r="BH142" s="106"/>
      <c r="BI142" s="106"/>
      <c r="BJ142" s="106"/>
      <c r="BK142" s="106"/>
      <c r="BL142" s="106"/>
      <c r="BM142" s="106"/>
      <c r="BN142" s="106"/>
      <c r="BO142" s="106"/>
      <c r="BP142" s="106"/>
      <c r="BQ142" s="106"/>
      <c r="BR142" s="106"/>
    </row>
    <row r="143" spans="2:70" x14ac:dyDescent="0.25">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c r="AY143" s="106"/>
      <c r="AZ143" s="106"/>
      <c r="BA143" s="106"/>
      <c r="BB143" s="106"/>
      <c r="BC143" s="106"/>
      <c r="BD143" s="106"/>
      <c r="BE143" s="106"/>
      <c r="BF143" s="106"/>
      <c r="BG143" s="106"/>
      <c r="BH143" s="106"/>
      <c r="BI143" s="106"/>
      <c r="BJ143" s="106"/>
      <c r="BK143" s="106"/>
      <c r="BL143" s="106"/>
      <c r="BM143" s="106"/>
      <c r="BN143" s="106"/>
      <c r="BO143" s="106"/>
      <c r="BP143" s="106"/>
      <c r="BQ143" s="106"/>
      <c r="BR143" s="106"/>
    </row>
    <row r="144" spans="2:70" x14ac:dyDescent="0.25">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c r="AY144" s="106"/>
      <c r="AZ144" s="106"/>
      <c r="BA144" s="106"/>
      <c r="BB144" s="106"/>
      <c r="BC144" s="106"/>
      <c r="BD144" s="106"/>
      <c r="BE144" s="106"/>
      <c r="BF144" s="106"/>
      <c r="BG144" s="106"/>
      <c r="BH144" s="106"/>
      <c r="BI144" s="106"/>
      <c r="BJ144" s="106"/>
      <c r="BK144" s="106"/>
      <c r="BL144" s="106"/>
      <c r="BM144" s="106"/>
      <c r="BN144" s="106"/>
      <c r="BO144" s="106"/>
      <c r="BP144" s="106"/>
      <c r="BQ144" s="106"/>
      <c r="BR144" s="106"/>
    </row>
    <row r="145" spans="2:70" x14ac:dyDescent="0.25">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c r="AY145" s="106"/>
      <c r="AZ145" s="106"/>
      <c r="BA145" s="106"/>
      <c r="BB145" s="106"/>
      <c r="BC145" s="106"/>
      <c r="BD145" s="106"/>
      <c r="BE145" s="106"/>
      <c r="BF145" s="106"/>
      <c r="BG145" s="106"/>
      <c r="BH145" s="106"/>
      <c r="BI145" s="106"/>
      <c r="BJ145" s="106"/>
      <c r="BK145" s="106"/>
      <c r="BL145" s="106"/>
      <c r="BM145" s="106"/>
      <c r="BN145" s="106"/>
      <c r="BO145" s="106"/>
      <c r="BP145" s="106"/>
      <c r="BQ145" s="106"/>
      <c r="BR145" s="106"/>
    </row>
    <row r="146" spans="2:70" x14ac:dyDescent="0.25">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06"/>
      <c r="BK146" s="106"/>
      <c r="BL146" s="106"/>
      <c r="BM146" s="106"/>
      <c r="BN146" s="106"/>
      <c r="BO146" s="106"/>
      <c r="BP146" s="106"/>
      <c r="BQ146" s="106"/>
      <c r="BR146" s="106"/>
    </row>
    <row r="147" spans="2:70" x14ac:dyDescent="0.25">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6"/>
      <c r="BR147" s="106"/>
    </row>
    <row r="148" spans="2:70" x14ac:dyDescent="0.25">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06"/>
      <c r="AM148" s="106"/>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6"/>
      <c r="BQ148" s="106"/>
      <c r="BR148" s="106"/>
    </row>
    <row r="149" spans="2:70" x14ac:dyDescent="0.25">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6"/>
      <c r="BQ149" s="106"/>
      <c r="BR149" s="106"/>
    </row>
    <row r="150" spans="2:70" x14ac:dyDescent="0.25">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c r="AY150" s="106"/>
      <c r="AZ150" s="106"/>
      <c r="BA150" s="106"/>
      <c r="BB150" s="106"/>
      <c r="BC150" s="106"/>
      <c r="BD150" s="106"/>
      <c r="BE150" s="106"/>
      <c r="BF150" s="106"/>
      <c r="BG150" s="106"/>
      <c r="BH150" s="106"/>
      <c r="BI150" s="106"/>
      <c r="BJ150" s="106"/>
      <c r="BK150" s="106"/>
      <c r="BL150" s="106"/>
      <c r="BM150" s="106"/>
      <c r="BN150" s="106"/>
      <c r="BO150" s="106"/>
      <c r="BP150" s="106"/>
      <c r="BQ150" s="106"/>
      <c r="BR150" s="106"/>
    </row>
    <row r="151" spans="2:70" x14ac:dyDescent="0.25">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c r="AY151" s="106"/>
      <c r="AZ151" s="106"/>
      <c r="BA151" s="106"/>
      <c r="BB151" s="106"/>
      <c r="BC151" s="106"/>
      <c r="BD151" s="106"/>
      <c r="BE151" s="106"/>
      <c r="BF151" s="106"/>
      <c r="BG151" s="106"/>
      <c r="BH151" s="106"/>
      <c r="BI151" s="106"/>
      <c r="BJ151" s="106"/>
      <c r="BK151" s="106"/>
      <c r="BL151" s="106"/>
      <c r="BM151" s="106"/>
      <c r="BN151" s="106"/>
      <c r="BO151" s="106"/>
      <c r="BP151" s="106"/>
      <c r="BQ151" s="106"/>
      <c r="BR151" s="106"/>
    </row>
    <row r="152" spans="2:70" x14ac:dyDescent="0.25">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6"/>
      <c r="BB152" s="106"/>
      <c r="BC152" s="106"/>
      <c r="BD152" s="106"/>
      <c r="BE152" s="106"/>
      <c r="BF152" s="106"/>
      <c r="BG152" s="106"/>
      <c r="BH152" s="106"/>
      <c r="BI152" s="106"/>
      <c r="BJ152" s="106"/>
      <c r="BK152" s="106"/>
      <c r="BL152" s="106"/>
      <c r="BM152" s="106"/>
      <c r="BN152" s="106"/>
      <c r="BO152" s="106"/>
      <c r="BP152" s="106"/>
      <c r="BQ152" s="106"/>
      <c r="BR152" s="106"/>
    </row>
    <row r="153" spans="2:70" x14ac:dyDescent="0.25">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06"/>
      <c r="AM153" s="106"/>
      <c r="AN153" s="106"/>
      <c r="AO153" s="106"/>
      <c r="AP153" s="106"/>
      <c r="AQ153" s="106"/>
      <c r="AR153" s="106"/>
      <c r="AS153" s="106"/>
      <c r="AT153" s="106"/>
      <c r="AU153" s="106"/>
      <c r="AV153" s="106"/>
      <c r="AW153" s="106"/>
      <c r="AX153" s="106"/>
      <c r="AY153" s="106"/>
      <c r="AZ153" s="106"/>
      <c r="BA153" s="106"/>
      <c r="BB153" s="106"/>
      <c r="BC153" s="106"/>
      <c r="BD153" s="106"/>
      <c r="BE153" s="106"/>
      <c r="BF153" s="106"/>
      <c r="BG153" s="106"/>
      <c r="BH153" s="106"/>
      <c r="BI153" s="106"/>
      <c r="BJ153" s="106"/>
      <c r="BK153" s="106"/>
      <c r="BL153" s="106"/>
      <c r="BM153" s="106"/>
      <c r="BN153" s="106"/>
      <c r="BO153" s="106"/>
      <c r="BP153" s="106"/>
      <c r="BQ153" s="106"/>
      <c r="BR153" s="106"/>
    </row>
    <row r="154" spans="2:70" x14ac:dyDescent="0.25">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BM154" s="106"/>
      <c r="BN154" s="106"/>
      <c r="BO154" s="106"/>
      <c r="BP154" s="106"/>
      <c r="BQ154" s="106"/>
      <c r="BR154" s="106"/>
    </row>
    <row r="155" spans="2:70" x14ac:dyDescent="0.25">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6"/>
      <c r="BC155" s="106"/>
      <c r="BD155" s="106"/>
      <c r="BE155" s="106"/>
      <c r="BF155" s="106"/>
      <c r="BG155" s="106"/>
      <c r="BH155" s="106"/>
      <c r="BI155" s="106"/>
      <c r="BJ155" s="106"/>
      <c r="BK155" s="106"/>
      <c r="BL155" s="106"/>
      <c r="BM155" s="106"/>
      <c r="BN155" s="106"/>
      <c r="BO155" s="106"/>
      <c r="BP155" s="106"/>
      <c r="BQ155" s="106"/>
      <c r="BR155" s="106"/>
    </row>
    <row r="156" spans="2:70" x14ac:dyDescent="0.25">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6"/>
      <c r="BC156" s="106"/>
      <c r="BD156" s="106"/>
      <c r="BE156" s="106"/>
      <c r="BF156" s="106"/>
      <c r="BG156" s="106"/>
      <c r="BH156" s="106"/>
      <c r="BI156" s="106"/>
      <c r="BJ156" s="106"/>
      <c r="BK156" s="106"/>
      <c r="BL156" s="106"/>
      <c r="BM156" s="106"/>
      <c r="BN156" s="106"/>
      <c r="BO156" s="106"/>
      <c r="BP156" s="106"/>
      <c r="BQ156" s="106"/>
      <c r="BR156" s="106"/>
    </row>
    <row r="157" spans="2:70" x14ac:dyDescent="0.25">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06"/>
    </row>
    <row r="158" spans="2:70" x14ac:dyDescent="0.25">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c r="AY158" s="106"/>
      <c r="AZ158" s="106"/>
      <c r="BA158" s="106"/>
      <c r="BB158" s="106"/>
      <c r="BC158" s="106"/>
      <c r="BD158" s="106"/>
      <c r="BE158" s="106"/>
      <c r="BF158" s="106"/>
      <c r="BG158" s="106"/>
      <c r="BH158" s="106"/>
      <c r="BI158" s="106"/>
      <c r="BJ158" s="106"/>
      <c r="BK158" s="106"/>
      <c r="BL158" s="106"/>
      <c r="BM158" s="106"/>
      <c r="BN158" s="106"/>
      <c r="BO158" s="106"/>
      <c r="BP158" s="106"/>
      <c r="BQ158" s="106"/>
      <c r="BR158" s="106"/>
    </row>
    <row r="159" spans="2:70" x14ac:dyDescent="0.25">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c r="AY159" s="106"/>
      <c r="AZ159" s="106"/>
      <c r="BA159" s="106"/>
      <c r="BB159" s="106"/>
      <c r="BC159" s="106"/>
      <c r="BD159" s="106"/>
      <c r="BE159" s="106"/>
      <c r="BF159" s="106"/>
      <c r="BG159" s="106"/>
      <c r="BH159" s="106"/>
      <c r="BI159" s="106"/>
      <c r="BJ159" s="106"/>
      <c r="BK159" s="106"/>
      <c r="BL159" s="106"/>
      <c r="BM159" s="106"/>
      <c r="BN159" s="106"/>
      <c r="BO159" s="106"/>
      <c r="BP159" s="106"/>
      <c r="BQ159" s="106"/>
      <c r="BR159" s="106"/>
    </row>
    <row r="160" spans="2:70" x14ac:dyDescent="0.25">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c r="AY160" s="106"/>
      <c r="AZ160" s="106"/>
      <c r="BA160" s="106"/>
      <c r="BB160" s="106"/>
      <c r="BC160" s="106"/>
      <c r="BD160" s="106"/>
      <c r="BE160" s="106"/>
      <c r="BF160" s="106"/>
      <c r="BG160" s="106"/>
      <c r="BH160" s="106"/>
      <c r="BI160" s="106"/>
      <c r="BJ160" s="106"/>
      <c r="BK160" s="106"/>
      <c r="BL160" s="106"/>
      <c r="BM160" s="106"/>
      <c r="BN160" s="106"/>
      <c r="BO160" s="106"/>
      <c r="BP160" s="106"/>
      <c r="BQ160" s="106"/>
      <c r="BR160" s="106"/>
    </row>
    <row r="161" spans="2:70" x14ac:dyDescent="0.25">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c r="AY161" s="106"/>
      <c r="AZ161" s="106"/>
      <c r="BA161" s="106"/>
      <c r="BB161" s="106"/>
      <c r="BC161" s="106"/>
      <c r="BD161" s="106"/>
      <c r="BE161" s="106"/>
      <c r="BF161" s="106"/>
      <c r="BG161" s="106"/>
      <c r="BH161" s="106"/>
      <c r="BI161" s="106"/>
      <c r="BJ161" s="106"/>
      <c r="BK161" s="106"/>
      <c r="BL161" s="106"/>
      <c r="BM161" s="106"/>
      <c r="BN161" s="106"/>
      <c r="BO161" s="106"/>
      <c r="BP161" s="106"/>
      <c r="BQ161" s="106"/>
      <c r="BR161" s="106"/>
    </row>
    <row r="162" spans="2:70" x14ac:dyDescent="0.25">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6"/>
      <c r="BC162" s="106"/>
      <c r="BD162" s="106"/>
      <c r="BE162" s="106"/>
      <c r="BF162" s="106"/>
      <c r="BG162" s="106"/>
      <c r="BH162" s="106"/>
      <c r="BI162" s="106"/>
      <c r="BJ162" s="106"/>
      <c r="BK162" s="106"/>
      <c r="BL162" s="106"/>
      <c r="BM162" s="106"/>
      <c r="BN162" s="106"/>
      <c r="BO162" s="106"/>
      <c r="BP162" s="106"/>
      <c r="BQ162" s="106"/>
      <c r="BR162" s="106"/>
    </row>
    <row r="163" spans="2:70" x14ac:dyDescent="0.25">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c r="AY163" s="106"/>
      <c r="AZ163" s="106"/>
      <c r="BA163" s="106"/>
      <c r="BB163" s="106"/>
      <c r="BC163" s="106"/>
      <c r="BD163" s="106"/>
      <c r="BE163" s="106"/>
      <c r="BF163" s="106"/>
      <c r="BG163" s="106"/>
      <c r="BH163" s="106"/>
      <c r="BI163" s="106"/>
      <c r="BJ163" s="106"/>
      <c r="BK163" s="106"/>
      <c r="BL163" s="106"/>
      <c r="BM163" s="106"/>
      <c r="BN163" s="106"/>
      <c r="BO163" s="106"/>
      <c r="BP163" s="106"/>
      <c r="BQ163" s="106"/>
      <c r="BR163" s="106"/>
    </row>
    <row r="164" spans="2:70" x14ac:dyDescent="0.25">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6"/>
      <c r="AY164" s="106"/>
      <c r="AZ164" s="106"/>
      <c r="BA164" s="106"/>
      <c r="BB164" s="106"/>
      <c r="BC164" s="106"/>
      <c r="BD164" s="106"/>
      <c r="BE164" s="106"/>
      <c r="BF164" s="106"/>
      <c r="BG164" s="106"/>
      <c r="BH164" s="106"/>
      <c r="BI164" s="106"/>
      <c r="BJ164" s="106"/>
      <c r="BK164" s="106"/>
      <c r="BL164" s="106"/>
      <c r="BM164" s="106"/>
      <c r="BN164" s="106"/>
      <c r="BO164" s="106"/>
      <c r="BP164" s="106"/>
      <c r="BQ164" s="106"/>
      <c r="BR164" s="106"/>
    </row>
    <row r="165" spans="2:70" x14ac:dyDescent="0.25">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c r="AY165" s="106"/>
      <c r="AZ165" s="106"/>
      <c r="BA165" s="106"/>
      <c r="BB165" s="106"/>
      <c r="BC165" s="106"/>
      <c r="BD165" s="106"/>
      <c r="BE165" s="106"/>
      <c r="BF165" s="106"/>
      <c r="BG165" s="106"/>
      <c r="BH165" s="106"/>
      <c r="BI165" s="106"/>
      <c r="BJ165" s="106"/>
      <c r="BK165" s="106"/>
      <c r="BL165" s="106"/>
      <c r="BM165" s="106"/>
      <c r="BN165" s="106"/>
      <c r="BO165" s="106"/>
      <c r="BP165" s="106"/>
      <c r="BQ165" s="106"/>
      <c r="BR165" s="106"/>
    </row>
    <row r="166" spans="2:70" x14ac:dyDescent="0.25">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c r="AY166" s="106"/>
      <c r="AZ166" s="106"/>
      <c r="BA166" s="106"/>
      <c r="BB166" s="106"/>
      <c r="BC166" s="106"/>
      <c r="BD166" s="106"/>
      <c r="BE166" s="106"/>
      <c r="BF166" s="106"/>
      <c r="BG166" s="106"/>
      <c r="BH166" s="106"/>
      <c r="BI166" s="106"/>
      <c r="BJ166" s="106"/>
      <c r="BK166" s="106"/>
      <c r="BL166" s="106"/>
      <c r="BM166" s="106"/>
      <c r="BN166" s="106"/>
      <c r="BO166" s="106"/>
      <c r="BP166" s="106"/>
      <c r="BQ166" s="106"/>
      <c r="BR166" s="106"/>
    </row>
    <row r="167" spans="2:70" x14ac:dyDescent="0.25">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c r="AY167" s="106"/>
      <c r="AZ167" s="106"/>
      <c r="BA167" s="106"/>
      <c r="BB167" s="106"/>
      <c r="BC167" s="106"/>
      <c r="BD167" s="106"/>
      <c r="BE167" s="106"/>
      <c r="BF167" s="106"/>
      <c r="BG167" s="106"/>
      <c r="BH167" s="106"/>
      <c r="BI167" s="106"/>
      <c r="BJ167" s="106"/>
      <c r="BK167" s="106"/>
      <c r="BL167" s="106"/>
      <c r="BM167" s="106"/>
      <c r="BN167" s="106"/>
      <c r="BO167" s="106"/>
      <c r="BP167" s="106"/>
      <c r="BQ167" s="106"/>
      <c r="BR167" s="106"/>
    </row>
    <row r="168" spans="2:70" x14ac:dyDescent="0.25">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c r="AY168" s="106"/>
      <c r="AZ168" s="106"/>
      <c r="BA168" s="106"/>
      <c r="BB168" s="106"/>
      <c r="BC168" s="106"/>
      <c r="BD168" s="106"/>
      <c r="BE168" s="106"/>
      <c r="BF168" s="106"/>
      <c r="BG168" s="106"/>
      <c r="BH168" s="106"/>
      <c r="BI168" s="106"/>
      <c r="BJ168" s="106"/>
      <c r="BK168" s="106"/>
      <c r="BL168" s="106"/>
      <c r="BM168" s="106"/>
      <c r="BN168" s="106"/>
      <c r="BO168" s="106"/>
      <c r="BP168" s="106"/>
      <c r="BQ168" s="106"/>
      <c r="BR168" s="106"/>
    </row>
    <row r="169" spans="2:70" x14ac:dyDescent="0.25">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c r="BG169" s="106"/>
      <c r="BH169" s="106"/>
      <c r="BI169" s="106"/>
      <c r="BJ169" s="106"/>
      <c r="BK169" s="106"/>
      <c r="BL169" s="106"/>
      <c r="BM169" s="106"/>
      <c r="BN169" s="106"/>
      <c r="BO169" s="106"/>
      <c r="BP169" s="106"/>
      <c r="BQ169" s="106"/>
      <c r="BR169" s="106"/>
    </row>
    <row r="170" spans="2:70" x14ac:dyDescent="0.25">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6"/>
      <c r="BR170" s="106"/>
    </row>
    <row r="171" spans="2:70" x14ac:dyDescent="0.25">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6"/>
      <c r="BR171" s="106"/>
    </row>
    <row r="172" spans="2:70" x14ac:dyDescent="0.25">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6"/>
      <c r="BQ172" s="106"/>
      <c r="BR172" s="106"/>
    </row>
    <row r="173" spans="2:70" x14ac:dyDescent="0.25">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6"/>
      <c r="BQ173" s="106"/>
      <c r="BR173" s="106"/>
    </row>
    <row r="174" spans="2:70" x14ac:dyDescent="0.25">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c r="BG174" s="106"/>
      <c r="BH174" s="106"/>
      <c r="BI174" s="106"/>
      <c r="BJ174" s="106"/>
      <c r="BK174" s="106"/>
      <c r="BL174" s="106"/>
      <c r="BM174" s="106"/>
      <c r="BN174" s="106"/>
      <c r="BO174" s="106"/>
      <c r="BP174" s="106"/>
      <c r="BQ174" s="106"/>
      <c r="BR174" s="106"/>
    </row>
    <row r="175" spans="2:70" x14ac:dyDescent="0.25">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c r="AY175" s="106"/>
      <c r="AZ175" s="106"/>
      <c r="BA175" s="106"/>
      <c r="BB175" s="106"/>
      <c r="BC175" s="106"/>
      <c r="BD175" s="106"/>
      <c r="BE175" s="106"/>
      <c r="BF175" s="106"/>
      <c r="BG175" s="106"/>
      <c r="BH175" s="106"/>
      <c r="BI175" s="106"/>
      <c r="BJ175" s="106"/>
      <c r="BK175" s="106"/>
      <c r="BL175" s="106"/>
      <c r="BM175" s="106"/>
      <c r="BN175" s="106"/>
      <c r="BO175" s="106"/>
      <c r="BP175" s="106"/>
      <c r="BQ175" s="106"/>
      <c r="BR175" s="106"/>
    </row>
    <row r="176" spans="2:70" x14ac:dyDescent="0.25">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c r="AY176" s="106"/>
      <c r="AZ176" s="106"/>
      <c r="BA176" s="106"/>
      <c r="BB176" s="106"/>
      <c r="BC176" s="106"/>
      <c r="BD176" s="106"/>
      <c r="BE176" s="106"/>
      <c r="BF176" s="106"/>
      <c r="BG176" s="106"/>
      <c r="BH176" s="106"/>
      <c r="BI176" s="106"/>
      <c r="BJ176" s="106"/>
      <c r="BK176" s="106"/>
      <c r="BL176" s="106"/>
      <c r="BM176" s="106"/>
      <c r="BN176" s="106"/>
      <c r="BO176" s="106"/>
      <c r="BP176" s="106"/>
      <c r="BQ176" s="106"/>
      <c r="BR176" s="106"/>
    </row>
    <row r="177" spans="8:70" x14ac:dyDescent="0.25">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c r="AY177" s="106"/>
      <c r="AZ177" s="106"/>
      <c r="BA177" s="106"/>
      <c r="BB177" s="106"/>
      <c r="BC177" s="106"/>
      <c r="BD177" s="106"/>
      <c r="BE177" s="106"/>
      <c r="BF177" s="106"/>
      <c r="BG177" s="106"/>
      <c r="BH177" s="106"/>
      <c r="BI177" s="106"/>
      <c r="BJ177" s="106"/>
      <c r="BK177" s="106"/>
      <c r="BL177" s="106"/>
      <c r="BM177" s="106"/>
      <c r="BN177" s="106"/>
      <c r="BO177" s="106"/>
      <c r="BP177" s="106"/>
      <c r="BQ177" s="106"/>
      <c r="BR177" s="106"/>
    </row>
    <row r="178" spans="8:70" x14ac:dyDescent="0.25">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6"/>
      <c r="BM178" s="106"/>
      <c r="BN178" s="106"/>
      <c r="BO178" s="106"/>
      <c r="BP178" s="106"/>
      <c r="BQ178" s="106"/>
      <c r="BR178" s="106"/>
    </row>
    <row r="179" spans="8:70" x14ac:dyDescent="0.25">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6"/>
      <c r="BC179" s="106"/>
      <c r="BD179" s="106"/>
      <c r="BE179" s="106"/>
      <c r="BF179" s="106"/>
      <c r="BG179" s="106"/>
      <c r="BH179" s="106"/>
      <c r="BI179" s="106"/>
      <c r="BJ179" s="106"/>
      <c r="BK179" s="106"/>
      <c r="BL179" s="106"/>
      <c r="BM179" s="106"/>
      <c r="BN179" s="106"/>
      <c r="BO179" s="106"/>
      <c r="BP179" s="106"/>
      <c r="BQ179" s="106"/>
      <c r="BR179" s="106"/>
    </row>
    <row r="180" spans="8:70" x14ac:dyDescent="0.25">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c r="AY180" s="106"/>
      <c r="AZ180" s="106"/>
      <c r="BA180" s="106"/>
      <c r="BB180" s="106"/>
      <c r="BC180" s="106"/>
      <c r="BD180" s="106"/>
      <c r="BE180" s="106"/>
      <c r="BF180" s="106"/>
      <c r="BG180" s="106"/>
      <c r="BH180" s="106"/>
      <c r="BI180" s="106"/>
      <c r="BJ180" s="106"/>
      <c r="BK180" s="106"/>
      <c r="BL180" s="106"/>
      <c r="BM180" s="106"/>
      <c r="BN180" s="106"/>
      <c r="BO180" s="106"/>
      <c r="BP180" s="106"/>
      <c r="BQ180" s="106"/>
      <c r="BR180" s="106"/>
    </row>
    <row r="181" spans="8:70" x14ac:dyDescent="0.25">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c r="AY181" s="106"/>
      <c r="AZ181" s="106"/>
      <c r="BA181" s="106"/>
      <c r="BB181" s="106"/>
      <c r="BC181" s="106"/>
      <c r="BD181" s="106"/>
      <c r="BE181" s="106"/>
      <c r="BF181" s="106"/>
      <c r="BG181" s="106"/>
      <c r="BH181" s="106"/>
      <c r="BI181" s="106"/>
      <c r="BJ181" s="106"/>
      <c r="BK181" s="106"/>
      <c r="BL181" s="106"/>
      <c r="BM181" s="106"/>
      <c r="BN181" s="106"/>
      <c r="BO181" s="106"/>
      <c r="BP181" s="106"/>
      <c r="BQ181" s="106"/>
      <c r="BR181" s="106"/>
    </row>
    <row r="182" spans="8:70" x14ac:dyDescent="0.25">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c r="AY182" s="106"/>
      <c r="AZ182" s="106"/>
      <c r="BA182" s="106"/>
      <c r="BB182" s="106"/>
      <c r="BC182" s="106"/>
      <c r="BD182" s="106"/>
      <c r="BE182" s="106"/>
      <c r="BF182" s="106"/>
      <c r="BG182" s="106"/>
      <c r="BH182" s="106"/>
      <c r="BI182" s="106"/>
      <c r="BJ182" s="106"/>
      <c r="BK182" s="106"/>
      <c r="BL182" s="106"/>
      <c r="BM182" s="106"/>
      <c r="BN182" s="106"/>
      <c r="BO182" s="106"/>
      <c r="BP182" s="106"/>
      <c r="BQ182" s="106"/>
      <c r="BR182" s="106"/>
    </row>
    <row r="183" spans="8:70" x14ac:dyDescent="0.25">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c r="AY183" s="106"/>
      <c r="AZ183" s="106"/>
      <c r="BA183" s="106"/>
      <c r="BB183" s="106"/>
      <c r="BC183" s="106"/>
      <c r="BD183" s="106"/>
      <c r="BE183" s="106"/>
      <c r="BF183" s="106"/>
      <c r="BG183" s="106"/>
      <c r="BH183" s="106"/>
      <c r="BI183" s="106"/>
      <c r="BJ183" s="106"/>
      <c r="BK183" s="106"/>
      <c r="BL183" s="106"/>
      <c r="BM183" s="106"/>
      <c r="BN183" s="106"/>
      <c r="BO183" s="106"/>
      <c r="BP183" s="106"/>
      <c r="BQ183" s="106"/>
      <c r="BR183" s="106"/>
    </row>
    <row r="184" spans="8:70" x14ac:dyDescent="0.25">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c r="AY184" s="106"/>
      <c r="AZ184" s="106"/>
      <c r="BA184" s="106"/>
      <c r="BB184" s="106"/>
      <c r="BC184" s="106"/>
      <c r="BD184" s="106"/>
      <c r="BE184" s="106"/>
      <c r="BF184" s="106"/>
      <c r="BG184" s="106"/>
      <c r="BH184" s="106"/>
      <c r="BI184" s="106"/>
      <c r="BJ184" s="106"/>
      <c r="BK184" s="106"/>
      <c r="BL184" s="106"/>
      <c r="BM184" s="106"/>
      <c r="BN184" s="106"/>
      <c r="BO184" s="106"/>
      <c r="BP184" s="106"/>
      <c r="BQ184" s="106"/>
      <c r="BR184" s="106"/>
    </row>
    <row r="185" spans="8:70" x14ac:dyDescent="0.25">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c r="AY185" s="106"/>
      <c r="AZ185" s="106"/>
      <c r="BA185" s="106"/>
      <c r="BB185" s="106"/>
      <c r="BC185" s="106"/>
      <c r="BD185" s="106"/>
      <c r="BE185" s="106"/>
      <c r="BF185" s="106"/>
      <c r="BG185" s="106"/>
      <c r="BH185" s="106"/>
      <c r="BI185" s="106"/>
      <c r="BJ185" s="106"/>
      <c r="BK185" s="106"/>
      <c r="BL185" s="106"/>
      <c r="BM185" s="106"/>
      <c r="BN185" s="106"/>
      <c r="BO185" s="106"/>
      <c r="BP185" s="106"/>
      <c r="BQ185" s="106"/>
      <c r="BR185" s="106"/>
    </row>
    <row r="186" spans="8:70" x14ac:dyDescent="0.25">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106"/>
      <c r="AS186" s="106"/>
      <c r="AT186" s="106"/>
      <c r="AU186" s="106"/>
      <c r="AV186" s="106"/>
      <c r="AW186" s="106"/>
      <c r="AX186" s="106"/>
      <c r="AY186" s="106"/>
      <c r="AZ186" s="106"/>
      <c r="BA186" s="106"/>
      <c r="BB186" s="106"/>
      <c r="BC186" s="106"/>
      <c r="BD186" s="106"/>
      <c r="BE186" s="106"/>
      <c r="BF186" s="106"/>
      <c r="BG186" s="106"/>
      <c r="BH186" s="106"/>
      <c r="BI186" s="106"/>
      <c r="BJ186" s="106"/>
      <c r="BK186" s="106"/>
      <c r="BL186" s="106"/>
      <c r="BM186" s="106"/>
      <c r="BN186" s="106"/>
      <c r="BO186" s="106"/>
      <c r="BP186" s="106"/>
      <c r="BQ186" s="106"/>
      <c r="BR186" s="106"/>
    </row>
    <row r="187" spans="8:70" x14ac:dyDescent="0.25">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c r="AY187" s="106"/>
      <c r="AZ187" s="106"/>
      <c r="BA187" s="106"/>
      <c r="BB187" s="106"/>
      <c r="BC187" s="106"/>
      <c r="BD187" s="106"/>
      <c r="BE187" s="106"/>
      <c r="BF187" s="106"/>
      <c r="BG187" s="106"/>
      <c r="BH187" s="106"/>
      <c r="BI187" s="106"/>
      <c r="BJ187" s="106"/>
      <c r="BK187" s="106"/>
      <c r="BL187" s="106"/>
      <c r="BM187" s="106"/>
      <c r="BN187" s="106"/>
      <c r="BO187" s="106"/>
      <c r="BP187" s="106"/>
      <c r="BQ187" s="106"/>
      <c r="BR187" s="106"/>
    </row>
    <row r="188" spans="8:70" x14ac:dyDescent="0.25">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c r="AY188" s="106"/>
      <c r="AZ188" s="106"/>
      <c r="BA188" s="106"/>
      <c r="BB188" s="106"/>
      <c r="BC188" s="106"/>
      <c r="BD188" s="106"/>
      <c r="BE188" s="106"/>
      <c r="BF188" s="106"/>
      <c r="BG188" s="106"/>
      <c r="BH188" s="106"/>
      <c r="BI188" s="106"/>
      <c r="BJ188" s="106"/>
      <c r="BK188" s="106"/>
      <c r="BL188" s="106"/>
      <c r="BM188" s="106"/>
      <c r="BN188" s="106"/>
      <c r="BO188" s="106"/>
      <c r="BP188" s="106"/>
      <c r="BQ188" s="106"/>
      <c r="BR188" s="106"/>
    </row>
    <row r="189" spans="8:70" x14ac:dyDescent="0.25">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c r="AY189" s="106"/>
      <c r="AZ189" s="106"/>
      <c r="BA189" s="106"/>
      <c r="BB189" s="106"/>
      <c r="BC189" s="106"/>
      <c r="BD189" s="106"/>
      <c r="BE189" s="106"/>
      <c r="BF189" s="106"/>
      <c r="BG189" s="106"/>
      <c r="BH189" s="106"/>
      <c r="BI189" s="106"/>
      <c r="BJ189" s="106"/>
      <c r="BK189" s="106"/>
      <c r="BL189" s="106"/>
      <c r="BM189" s="106"/>
      <c r="BN189" s="106"/>
      <c r="BO189" s="106"/>
      <c r="BP189" s="106"/>
      <c r="BQ189" s="106"/>
      <c r="BR189" s="106"/>
    </row>
    <row r="190" spans="8:70" x14ac:dyDescent="0.25">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c r="AY190" s="106"/>
      <c r="AZ190" s="106"/>
      <c r="BA190" s="106"/>
      <c r="BB190" s="106"/>
      <c r="BC190" s="106"/>
      <c r="BD190" s="106"/>
      <c r="BE190" s="106"/>
      <c r="BF190" s="106"/>
      <c r="BG190" s="106"/>
      <c r="BH190" s="106"/>
      <c r="BI190" s="106"/>
      <c r="BJ190" s="106"/>
      <c r="BK190" s="106"/>
      <c r="BL190" s="106"/>
      <c r="BM190" s="106"/>
      <c r="BN190" s="106"/>
      <c r="BO190" s="106"/>
      <c r="BP190" s="106"/>
      <c r="BQ190" s="106"/>
      <c r="BR190" s="106"/>
    </row>
    <row r="191" spans="8:70" x14ac:dyDescent="0.25">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c r="AY191" s="106"/>
      <c r="AZ191" s="106"/>
      <c r="BA191" s="106"/>
      <c r="BB191" s="106"/>
      <c r="BC191" s="106"/>
      <c r="BD191" s="106"/>
      <c r="BE191" s="106"/>
      <c r="BF191" s="106"/>
      <c r="BG191" s="106"/>
      <c r="BH191" s="106"/>
      <c r="BI191" s="106"/>
      <c r="BJ191" s="106"/>
      <c r="BK191" s="106"/>
      <c r="BL191" s="106"/>
      <c r="BM191" s="106"/>
      <c r="BN191" s="106"/>
      <c r="BO191" s="106"/>
      <c r="BP191" s="106"/>
      <c r="BQ191" s="106"/>
      <c r="BR191" s="106"/>
    </row>
    <row r="192" spans="8:70" x14ac:dyDescent="0.25">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c r="AY192" s="106"/>
      <c r="AZ192" s="106"/>
      <c r="BA192" s="106"/>
      <c r="BB192" s="106"/>
      <c r="BC192" s="106"/>
      <c r="BD192" s="106"/>
      <c r="BE192" s="106"/>
      <c r="BF192" s="106"/>
      <c r="BG192" s="106"/>
      <c r="BH192" s="106"/>
      <c r="BI192" s="106"/>
      <c r="BJ192" s="106"/>
      <c r="BK192" s="106"/>
      <c r="BL192" s="106"/>
      <c r="BM192" s="106"/>
      <c r="BN192" s="106"/>
      <c r="BO192" s="106"/>
      <c r="BP192" s="106"/>
      <c r="BQ192" s="106"/>
      <c r="BR192" s="106"/>
    </row>
    <row r="193" spans="8:70" x14ac:dyDescent="0.25">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106"/>
      <c r="AS193" s="106"/>
      <c r="AT193" s="106"/>
      <c r="AU193" s="106"/>
      <c r="AV193" s="106"/>
      <c r="AW193" s="106"/>
      <c r="AX193" s="106"/>
      <c r="AY193" s="106"/>
      <c r="AZ193" s="106"/>
      <c r="BA193" s="106"/>
      <c r="BB193" s="106"/>
      <c r="BC193" s="106"/>
      <c r="BD193" s="106"/>
      <c r="BE193" s="106"/>
      <c r="BF193" s="106"/>
      <c r="BG193" s="106"/>
      <c r="BH193" s="106"/>
      <c r="BI193" s="106"/>
      <c r="BJ193" s="106"/>
      <c r="BK193" s="106"/>
      <c r="BL193" s="106"/>
      <c r="BM193" s="106"/>
      <c r="BN193" s="106"/>
      <c r="BO193" s="106"/>
      <c r="BP193" s="106"/>
      <c r="BQ193" s="106"/>
      <c r="BR193" s="106"/>
    </row>
    <row r="194" spans="8:70" x14ac:dyDescent="0.25">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106"/>
      <c r="BI194" s="106"/>
      <c r="BJ194" s="106"/>
      <c r="BK194" s="106"/>
      <c r="BL194" s="106"/>
      <c r="BM194" s="106"/>
      <c r="BN194" s="106"/>
      <c r="BO194" s="106"/>
      <c r="BP194" s="106"/>
      <c r="BQ194" s="106"/>
      <c r="BR194" s="106"/>
    </row>
    <row r="195" spans="8:70" x14ac:dyDescent="0.25">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6"/>
      <c r="BQ195" s="106"/>
      <c r="BR195" s="106"/>
    </row>
    <row r="196" spans="8:70" x14ac:dyDescent="0.25">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6"/>
      <c r="BQ196" s="106"/>
      <c r="BR196" s="106"/>
    </row>
    <row r="197" spans="8:70" x14ac:dyDescent="0.25">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6"/>
      <c r="BQ197" s="106"/>
      <c r="BR197" s="106"/>
    </row>
    <row r="198" spans="8:70" x14ac:dyDescent="0.25">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6"/>
      <c r="BR198" s="106"/>
    </row>
    <row r="199" spans="8:70" x14ac:dyDescent="0.25">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row>
    <row r="200" spans="8:70" x14ac:dyDescent="0.25">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c r="BN200" s="106"/>
      <c r="BO200" s="106"/>
      <c r="BP200" s="106"/>
      <c r="BQ200" s="106"/>
      <c r="BR200" s="106"/>
    </row>
    <row r="201" spans="8:70" x14ac:dyDescent="0.25">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6"/>
      <c r="AR201" s="106"/>
      <c r="AS201" s="106"/>
      <c r="AT201" s="106"/>
      <c r="AU201" s="106"/>
      <c r="AV201" s="106"/>
      <c r="AW201" s="106"/>
      <c r="AX201" s="106"/>
      <c r="AY201" s="106"/>
      <c r="AZ201" s="106"/>
      <c r="BA201" s="106"/>
      <c r="BB201" s="106"/>
      <c r="BC201" s="106"/>
      <c r="BD201" s="106"/>
      <c r="BE201" s="106"/>
      <c r="BF201" s="106"/>
      <c r="BG201" s="106"/>
      <c r="BH201" s="106"/>
      <c r="BI201" s="106"/>
      <c r="BJ201" s="106"/>
      <c r="BK201" s="106"/>
      <c r="BL201" s="106"/>
      <c r="BM201" s="106"/>
      <c r="BN201" s="106"/>
      <c r="BO201" s="106"/>
      <c r="BP201" s="106"/>
      <c r="BQ201" s="106"/>
      <c r="BR201" s="106"/>
    </row>
    <row r="202" spans="8:70" x14ac:dyDescent="0.25">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O202" s="106"/>
      <c r="AP202" s="106"/>
      <c r="AQ202" s="106"/>
      <c r="AR202" s="106"/>
      <c r="AS202" s="106"/>
      <c r="AT202" s="106"/>
      <c r="AU202" s="106"/>
      <c r="AV202" s="106"/>
      <c r="AW202" s="106"/>
      <c r="AX202" s="106"/>
      <c r="AY202" s="106"/>
      <c r="AZ202" s="106"/>
      <c r="BA202" s="106"/>
      <c r="BB202" s="106"/>
      <c r="BC202" s="106"/>
      <c r="BD202" s="106"/>
      <c r="BE202" s="106"/>
      <c r="BF202" s="106"/>
      <c r="BG202" s="106"/>
      <c r="BH202" s="106"/>
      <c r="BI202" s="106"/>
      <c r="BJ202" s="106"/>
      <c r="BK202" s="106"/>
      <c r="BL202" s="106"/>
      <c r="BM202" s="106"/>
      <c r="BN202" s="106"/>
      <c r="BO202" s="106"/>
      <c r="BP202" s="106"/>
      <c r="BQ202" s="106"/>
      <c r="BR202" s="106"/>
    </row>
    <row r="203" spans="8:70" x14ac:dyDescent="0.25">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6"/>
      <c r="BC203" s="106"/>
      <c r="BD203" s="106"/>
      <c r="BE203" s="106"/>
      <c r="BF203" s="106"/>
      <c r="BG203" s="106"/>
      <c r="BH203" s="106"/>
      <c r="BI203" s="106"/>
      <c r="BJ203" s="106"/>
      <c r="BK203" s="106"/>
      <c r="BL203" s="106"/>
      <c r="BM203" s="106"/>
      <c r="BN203" s="106"/>
      <c r="BO203" s="106"/>
      <c r="BP203" s="106"/>
      <c r="BQ203" s="106"/>
      <c r="BR203" s="106"/>
    </row>
    <row r="204" spans="8:70" x14ac:dyDescent="0.25">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6"/>
      <c r="AR204" s="106"/>
      <c r="AS204" s="106"/>
      <c r="AT204" s="106"/>
      <c r="AU204" s="106"/>
      <c r="AV204" s="106"/>
      <c r="AW204" s="106"/>
      <c r="AX204" s="106"/>
      <c r="AY204" s="106"/>
      <c r="AZ204" s="106"/>
      <c r="BA204" s="106"/>
      <c r="BB204" s="106"/>
      <c r="BC204" s="106"/>
      <c r="BD204" s="106"/>
      <c r="BE204" s="106"/>
      <c r="BF204" s="106"/>
      <c r="BG204" s="106"/>
      <c r="BH204" s="106"/>
      <c r="BI204" s="106"/>
      <c r="BJ204" s="106"/>
      <c r="BK204" s="106"/>
      <c r="BL204" s="106"/>
      <c r="BM204" s="106"/>
      <c r="BN204" s="106"/>
      <c r="BO204" s="106"/>
      <c r="BP204" s="106"/>
      <c r="BQ204" s="106"/>
      <c r="BR204" s="106"/>
    </row>
    <row r="205" spans="8:70" x14ac:dyDescent="0.25">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row>
    <row r="206" spans="8:70" x14ac:dyDescent="0.25">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row>
    <row r="207" spans="8:70" x14ac:dyDescent="0.25">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c r="AL207" s="106"/>
    </row>
    <row r="208" spans="8:70" x14ac:dyDescent="0.25">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06"/>
    </row>
    <row r="209" spans="8:38" x14ac:dyDescent="0.25">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row>
    <row r="210" spans="8:38" x14ac:dyDescent="0.25">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row>
    <row r="211" spans="8:38" x14ac:dyDescent="0.25">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row>
    <row r="212" spans="8:38" x14ac:dyDescent="0.25">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row>
    <row r="213" spans="8:38" x14ac:dyDescent="0.25">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row>
    <row r="214" spans="8:38" x14ac:dyDescent="0.25">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row>
    <row r="215" spans="8:38" x14ac:dyDescent="0.25">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106"/>
    </row>
    <row r="216" spans="8:38" x14ac:dyDescent="0.25">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row>
    <row r="217" spans="8:38" x14ac:dyDescent="0.25">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6"/>
    </row>
    <row r="218" spans="8:38" x14ac:dyDescent="0.25">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06"/>
    </row>
    <row r="219" spans="8:38" x14ac:dyDescent="0.25">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c r="AL219" s="106"/>
    </row>
    <row r="220" spans="8:38" x14ac:dyDescent="0.25">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row>
    <row r="221" spans="8:38" x14ac:dyDescent="0.25">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row>
    <row r="222" spans="8:38" x14ac:dyDescent="0.25">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row>
    <row r="223" spans="8:38" x14ac:dyDescent="0.25">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06"/>
    </row>
    <row r="224" spans="8:38" x14ac:dyDescent="0.25">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row>
    <row r="225" spans="8:38" x14ac:dyDescent="0.25">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c r="AL225" s="106"/>
    </row>
    <row r="226" spans="8:38" x14ac:dyDescent="0.25">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06"/>
    </row>
    <row r="227" spans="8:38" x14ac:dyDescent="0.25">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06"/>
    </row>
    <row r="228" spans="8:38" x14ac:dyDescent="0.25">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06"/>
    </row>
    <row r="229" spans="8:38" x14ac:dyDescent="0.25">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row>
    <row r="230" spans="8:38" x14ac:dyDescent="0.25">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row>
    <row r="231" spans="8:38" x14ac:dyDescent="0.25">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06"/>
    </row>
    <row r="232" spans="8:38" x14ac:dyDescent="0.25">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06"/>
    </row>
    <row r="233" spans="8:38" x14ac:dyDescent="0.25">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06"/>
    </row>
    <row r="234" spans="8:38" x14ac:dyDescent="0.25">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c r="AL234" s="106"/>
    </row>
    <row r="235" spans="8:38" x14ac:dyDescent="0.25">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06"/>
    </row>
    <row r="236" spans="8:38" x14ac:dyDescent="0.25">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06"/>
    </row>
    <row r="237" spans="8:38" x14ac:dyDescent="0.25">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row>
    <row r="238" spans="8:38" x14ac:dyDescent="0.25">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row>
    <row r="239" spans="8:38" x14ac:dyDescent="0.25">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c r="AL239" s="106"/>
    </row>
    <row r="240" spans="8:38" x14ac:dyDescent="0.25">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c r="AL240" s="106"/>
    </row>
    <row r="241" spans="8:38" x14ac:dyDescent="0.25">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6"/>
      <c r="AL241" s="106"/>
    </row>
    <row r="242" spans="8:38" x14ac:dyDescent="0.25">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6"/>
      <c r="AL242" s="106"/>
    </row>
    <row r="243" spans="8:38" x14ac:dyDescent="0.25">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6"/>
      <c r="AL243" s="106"/>
    </row>
    <row r="244" spans="8:38" x14ac:dyDescent="0.25">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6"/>
      <c r="AL244" s="106"/>
    </row>
    <row r="245" spans="8:38" x14ac:dyDescent="0.25">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6"/>
      <c r="AL245" s="106"/>
    </row>
    <row r="246" spans="8:38" x14ac:dyDescent="0.25">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c r="AL246" s="106"/>
    </row>
    <row r="247" spans="8:38" x14ac:dyDescent="0.25">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06"/>
    </row>
    <row r="248" spans="8:38" x14ac:dyDescent="0.25">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row>
    <row r="249" spans="8:38" x14ac:dyDescent="0.25">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row>
    <row r="250" spans="8:38" x14ac:dyDescent="0.25">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row>
  </sheetData>
  <sheetProtection algorithmName="SHA-512" hashValue="seooK+D5fL525b9M/fHhid2uqNXO7QVZbMowIjQoqKrEsnqTNcZz4pON1prvt6fJXk9giDoQF3RZhc3i9ntv7A==" saltValue="qVfXpEoQbQkO9ZJwEoL8kg==" spinCount="100000" sheet="1" objects="1" scenarios="1"/>
  <mergeCells count="26">
    <mergeCell ref="T16:T18"/>
    <mergeCell ref="AD18:AP18"/>
    <mergeCell ref="AD19:AP19"/>
    <mergeCell ref="AM21:AN21"/>
    <mergeCell ref="AU19:BG19"/>
    <mergeCell ref="S13:T13"/>
    <mergeCell ref="H14:K14"/>
    <mergeCell ref="H15:K15"/>
    <mergeCell ref="L15:M15"/>
    <mergeCell ref="S16:S18"/>
    <mergeCell ref="H16:H18"/>
    <mergeCell ref="I16:I18"/>
    <mergeCell ref="J16:J18"/>
    <mergeCell ref="K16:K18"/>
    <mergeCell ref="L16:L18"/>
    <mergeCell ref="M16:M18"/>
    <mergeCell ref="N16:N18"/>
    <mergeCell ref="O16:O18"/>
    <mergeCell ref="P16:P18"/>
    <mergeCell ref="Q16:Q18"/>
    <mergeCell ref="R16:R18"/>
    <mergeCell ref="H19:H23"/>
    <mergeCell ref="I19:I39"/>
    <mergeCell ref="J19:J42"/>
    <mergeCell ref="C13:E15"/>
    <mergeCell ref="H13:R13"/>
  </mergeCells>
  <conditionalFormatting sqref="H15:J15">
    <cfRule type="cellIs" dxfId="7" priority="7" operator="equal">
      <formula>"OK"</formula>
    </cfRule>
    <cfRule type="cellIs" dxfId="6" priority="8" operator="equal">
      <formula>"Check if you have entered exactly 20 yrs of OPEX/Revenue after last year of CAPEX of stage 1"</formula>
    </cfRule>
  </conditionalFormatting>
  <conditionalFormatting sqref="L15">
    <cfRule type="cellIs" dxfId="5" priority="5" operator="equal">
      <formula>"OK"</formula>
    </cfRule>
    <cfRule type="cellIs" dxfId="4" priority="6" operator="equal">
      <formula>"Check if you have entered exactly 20 yrs of OPEX/Revenue after last year of CAPEX of stage 1"</formula>
    </cfRule>
  </conditionalFormatting>
  <conditionalFormatting sqref="AG20">
    <cfRule type="notContainsText" dxfId="3" priority="3" operator="notContains" text="OK">
      <formula>ISERROR(SEARCH("OK",AG20))</formula>
    </cfRule>
    <cfRule type="cellIs" dxfId="2" priority="4" operator="equal">
      <formula>"OK"</formula>
    </cfRule>
  </conditionalFormatting>
  <conditionalFormatting sqref="AX20">
    <cfRule type="notContainsText" dxfId="1" priority="1" operator="notContains" text="OK">
      <formula>ISERROR(SEARCH("OK",AX20))</formula>
    </cfRule>
    <cfRule type="cellIs" dxfId="0" priority="2" operator="equal">
      <formula>"OK"</formula>
    </cfRule>
  </conditionalFormatting>
  <dataValidations count="5">
    <dataValidation allowBlank="1" showInputMessage="1" showErrorMessage="1" promptTitle="21 years of operation" prompt="Please make sure to enter 21 years of revenue after the last year when CAPEX occured._x000a_Please write 0, where no Revenue occurs, or after the 21st year of Revenue. Same applies to OPEX" sqref="K25"/>
    <dataValidation allowBlank="1" promptTitle="21 years of operation" prompt="Please make sure to enter 21 years of OPEX after the last CAPEX year to ensure the 21 years of time horizon for the analysis._x000a_In case of a multi-stage project, please also make sure that you enter 21 years of OPEX after the last CAPEX of stage 1." sqref="N25:T25"/>
    <dataValidation allowBlank="1" showInputMessage="1" showErrorMessage="1" promptTitle="Please write 0 where no CAPEX" prompt="In order to make the automatic calculations work, please write 0 into the CAPEX column where no CAPEX occurs" sqref="H25"/>
    <dataValidation allowBlank="1" showInputMessage="1" showErrorMessage="1" promptTitle="21 years of operation" prompt="Please make sure to enter 21 years of OPEX after the last CAPEX year to ensure the 21 years of time horizon for the analysis._x000a_In case of a multi-stage project, please also make sure that you enter 21 years of OPEX after the last CAPEX of stage 1." sqref="M26:M66 L25:M25 L26:L32"/>
    <dataValidation operator="equal" showErrorMessage="1" errorTitle="More then 21yrs. revenue flow" error="Make sure to input 21 years revenue flow after the last CAPEX occured._x000a_Start revenue flow after the last CAPEX year" promptTitle="More then 21yrs. revenue flow" prompt="Make sure to input 21 years revenue._x000a_Start revenue after the last CAPEX year" sqref="L15 H15:J15"/>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Group_Fin_Analysis</vt:lpstr>
      <vt:lpstr>Tutorial</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Balogh</dc:creator>
  <cp:lastModifiedBy>Adam Balogh</cp:lastModifiedBy>
  <dcterms:created xsi:type="dcterms:W3CDTF">2014-12-26T14:17:07Z</dcterms:created>
  <dcterms:modified xsi:type="dcterms:W3CDTF">2015-04-15T12:45:29Z</dcterms:modified>
</cp:coreProperties>
</file>